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сводный 1" sheetId="1" r:id="rId1"/>
    <sheet name="сводный 2" sheetId="2" r:id="rId2"/>
  </sheets>
  <definedNames/>
  <calcPr fullCalcOnLoad="1"/>
</workbook>
</file>

<file path=xl/sharedStrings.xml><?xml version="1.0" encoding="utf-8"?>
<sst xmlns="http://schemas.openxmlformats.org/spreadsheetml/2006/main" count="61" uniqueCount="35">
  <si>
    <t>Сводно-итоговый протокол</t>
  </si>
  <si>
    <t>№ п/п</t>
  </si>
  <si>
    <t>Время финиша</t>
  </si>
  <si>
    <t>Время старта</t>
  </si>
  <si>
    <t>Этапы</t>
  </si>
  <si>
    <t xml:space="preserve">Отсечка </t>
  </si>
  <si>
    <t xml:space="preserve">Итоговый результат </t>
  </si>
  <si>
    <t>Место</t>
  </si>
  <si>
    <t>ОУ</t>
  </si>
  <si>
    <t>Лицей 384 Кировского района С-Пб</t>
  </si>
  <si>
    <t>Район</t>
  </si>
  <si>
    <t>Сумма штрафов</t>
  </si>
  <si>
    <t>Штрафное время</t>
  </si>
  <si>
    <t>381-2</t>
  </si>
  <si>
    <t>В/К</t>
  </si>
  <si>
    <t>Первенство Кировского района по технике спортивного туризма</t>
  </si>
  <si>
    <t>Главный секретарь ______________________/Каширин А.Ю./</t>
  </si>
  <si>
    <t>Главный судья соревнований _____________________/Клюйков С.Е./</t>
  </si>
  <si>
    <t>палатка</t>
  </si>
  <si>
    <t>паралель</t>
  </si>
  <si>
    <t>бабочка</t>
  </si>
  <si>
    <t>ромб</t>
  </si>
  <si>
    <t>бревно</t>
  </si>
  <si>
    <t>болото</t>
  </si>
  <si>
    <t>лицей 384</t>
  </si>
  <si>
    <t>1 возрастная группа</t>
  </si>
  <si>
    <t>2 возрастная группа</t>
  </si>
  <si>
    <t>в/к</t>
  </si>
  <si>
    <t xml:space="preserve">     15 октября 2009 года</t>
  </si>
  <si>
    <t>Лицей 384 в/к</t>
  </si>
  <si>
    <t>Лицей 384</t>
  </si>
  <si>
    <t>Гимназия 397</t>
  </si>
  <si>
    <t>397 в/к (3 человека)</t>
  </si>
  <si>
    <t xml:space="preserve">249 в/к </t>
  </si>
  <si>
    <t>381-1 в/к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</si>
</sst>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0.0"/>
    <numFmt numFmtId="166" formatCode="[$-FC19]d\ mmmm\ yyyy\ &quot;г.&quot;"/>
    <numFmt numFmtId="167" formatCode="[$-F419]yyyy\,\ mmmm;@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="75" zoomScaleNormal="75" workbookViewId="0" topLeftCell="A1">
      <selection activeCell="B9" sqref="B9"/>
    </sheetView>
  </sheetViews>
  <sheetFormatPr defaultColWidth="9.00390625" defaultRowHeight="12.75"/>
  <cols>
    <col min="1" max="1" width="8.125" style="1" customWidth="1"/>
    <col min="2" max="2" width="17.375" style="1" customWidth="1"/>
    <col min="3" max="3" width="17.375" style="1" hidden="1" customWidth="1"/>
    <col min="4" max="4" width="18.00390625" style="1" customWidth="1"/>
    <col min="5" max="5" width="17.75390625" style="1" customWidth="1"/>
    <col min="6" max="6" width="24.125" style="1" customWidth="1"/>
    <col min="7" max="12" width="9.875" style="1" hidden="1" customWidth="1"/>
    <col min="13" max="15" width="3.25390625" style="1" hidden="1" customWidth="1"/>
    <col min="16" max="18" width="3.75390625" style="1" hidden="1" customWidth="1"/>
    <col min="19" max="19" width="9.00390625" style="1" hidden="1" customWidth="1"/>
    <col min="20" max="20" width="10.25390625" style="1" hidden="1" customWidth="1"/>
    <col min="21" max="21" width="8.375" style="1" hidden="1" customWidth="1"/>
    <col min="22" max="22" width="16.625" style="1" hidden="1" customWidth="1"/>
    <col min="23" max="23" width="15.125" style="1" customWidth="1"/>
    <col min="24" max="16384" width="9.125" style="1" customWidth="1"/>
  </cols>
  <sheetData>
    <row r="1" spans="1:23" ht="12.75" customHeight="1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8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24.75" customHeight="1">
      <c r="A4" s="4" t="s">
        <v>25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9.5" customHeight="1">
      <c r="A5" s="7" t="s">
        <v>28</v>
      </c>
      <c r="B5" s="7"/>
      <c r="C5" s="7"/>
      <c r="D5" s="7"/>
      <c r="E5" s="7"/>
      <c r="F5" s="5" t="s">
        <v>9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22.5" customHeight="1">
      <c r="A6" s="6" t="s">
        <v>1</v>
      </c>
      <c r="B6" s="6" t="s">
        <v>8</v>
      </c>
      <c r="C6" s="6" t="s">
        <v>10</v>
      </c>
      <c r="D6" s="6" t="s">
        <v>2</v>
      </c>
      <c r="E6" s="6" t="s">
        <v>3</v>
      </c>
      <c r="F6" s="6" t="s">
        <v>6</v>
      </c>
      <c r="G6" s="6" t="s">
        <v>4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 t="s">
        <v>11</v>
      </c>
      <c r="T6" s="6" t="s">
        <v>12</v>
      </c>
      <c r="U6" s="6" t="s">
        <v>5</v>
      </c>
      <c r="V6" s="6"/>
      <c r="W6" s="6" t="s">
        <v>7</v>
      </c>
    </row>
    <row r="7" spans="1:23" ht="22.5" customHeight="1">
      <c r="A7" s="6"/>
      <c r="B7" s="6"/>
      <c r="C7" s="6"/>
      <c r="D7" s="6"/>
      <c r="E7" s="6"/>
      <c r="F7" s="6"/>
      <c r="G7" s="2" t="s">
        <v>18</v>
      </c>
      <c r="H7" s="2" t="s">
        <v>19</v>
      </c>
      <c r="I7" s="2" t="s">
        <v>20</v>
      </c>
      <c r="J7" s="2" t="s">
        <v>21</v>
      </c>
      <c r="K7" s="2" t="s">
        <v>22</v>
      </c>
      <c r="L7" s="2" t="s">
        <v>23</v>
      </c>
      <c r="M7" s="2">
        <v>7</v>
      </c>
      <c r="N7" s="2">
        <v>8</v>
      </c>
      <c r="O7" s="2">
        <v>9</v>
      </c>
      <c r="P7" s="2">
        <v>10</v>
      </c>
      <c r="Q7" s="2">
        <v>11</v>
      </c>
      <c r="R7" s="2">
        <v>12</v>
      </c>
      <c r="S7" s="6"/>
      <c r="T7" s="6"/>
      <c r="U7" s="6"/>
      <c r="V7" s="6"/>
      <c r="W7" s="6"/>
    </row>
    <row r="8" spans="1:23" ht="33" customHeight="1">
      <c r="A8" s="2">
        <v>1</v>
      </c>
      <c r="B8" s="2" t="s">
        <v>24</v>
      </c>
      <c r="C8" s="2"/>
      <c r="D8" s="3">
        <v>0.003912037037037037</v>
      </c>
      <c r="E8" s="3">
        <v>0</v>
      </c>
      <c r="F8" s="3">
        <f>D8-E8</f>
        <v>0.003912037037037037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6</v>
      </c>
      <c r="M8" s="2"/>
      <c r="N8" s="2"/>
      <c r="O8" s="2"/>
      <c r="P8" s="2"/>
      <c r="Q8" s="2"/>
      <c r="R8" s="2"/>
      <c r="S8" s="2">
        <f>SUM(G8:R8)</f>
        <v>6</v>
      </c>
      <c r="T8" s="3">
        <f>TIMEVALUE("0:0:15")*S8</f>
        <v>0.0010416666666666667</v>
      </c>
      <c r="U8" s="3"/>
      <c r="V8" s="3"/>
      <c r="W8" s="2">
        <v>1</v>
      </c>
    </row>
    <row r="9" spans="1:23" ht="33" customHeight="1">
      <c r="A9" s="2">
        <v>2</v>
      </c>
      <c r="B9" s="2" t="s">
        <v>32</v>
      </c>
      <c r="C9" s="2"/>
      <c r="D9" s="3">
        <v>0.01570601851851852</v>
      </c>
      <c r="E9" s="3">
        <v>0.009027777777777779</v>
      </c>
      <c r="F9" s="3">
        <f>D9-E9</f>
        <v>0.00667824074074074</v>
      </c>
      <c r="G9" s="2">
        <v>0</v>
      </c>
      <c r="H9" s="2">
        <v>0</v>
      </c>
      <c r="I9" s="2">
        <v>13</v>
      </c>
      <c r="J9" s="2">
        <v>34</v>
      </c>
      <c r="K9" s="2">
        <v>1</v>
      </c>
      <c r="L9" s="2">
        <v>16</v>
      </c>
      <c r="M9" s="2"/>
      <c r="N9" s="2"/>
      <c r="O9" s="2"/>
      <c r="P9" s="2"/>
      <c r="Q9" s="2"/>
      <c r="R9" s="2"/>
      <c r="S9" s="2">
        <f>SUM(G9:R9)</f>
        <v>64</v>
      </c>
      <c r="T9" s="3">
        <f>TIMEVALUE("0:0:15")*S9</f>
        <v>0.011111111111111112</v>
      </c>
      <c r="U9" s="3"/>
      <c r="V9" s="3"/>
      <c r="W9" s="2" t="s">
        <v>27</v>
      </c>
    </row>
    <row r="10" spans="1:23" ht="33" customHeight="1">
      <c r="A10" s="2">
        <v>3</v>
      </c>
      <c r="B10" s="2">
        <v>538</v>
      </c>
      <c r="C10" s="2"/>
      <c r="D10" s="3">
        <v>0.007060185185185184</v>
      </c>
      <c r="E10" s="3">
        <v>0</v>
      </c>
      <c r="F10" s="3">
        <f>D10-E10</f>
        <v>0.007060185185185184</v>
      </c>
      <c r="G10" s="2">
        <v>0</v>
      </c>
      <c r="H10" s="2">
        <v>9</v>
      </c>
      <c r="I10" s="2">
        <v>31</v>
      </c>
      <c r="J10" s="2">
        <v>22</v>
      </c>
      <c r="K10" s="2">
        <v>2</v>
      </c>
      <c r="L10" s="2">
        <v>24</v>
      </c>
      <c r="M10" s="2"/>
      <c r="N10" s="2"/>
      <c r="O10" s="2"/>
      <c r="P10" s="2"/>
      <c r="Q10" s="2"/>
      <c r="R10" s="2"/>
      <c r="S10" s="2">
        <f>SUM(G10:R10)</f>
        <v>88</v>
      </c>
      <c r="T10" s="3">
        <f>TIMEVALUE("0:0:15")*S10</f>
        <v>0.015277777777777779</v>
      </c>
      <c r="U10" s="3"/>
      <c r="V10" s="3"/>
      <c r="W10" s="2">
        <v>2</v>
      </c>
    </row>
    <row r="11" spans="1:23" ht="33" customHeight="1">
      <c r="A11" s="2">
        <v>4</v>
      </c>
      <c r="B11" s="2">
        <v>282</v>
      </c>
      <c r="C11" s="2"/>
      <c r="D11" s="3">
        <v>0.0072106481481481475</v>
      </c>
      <c r="E11" s="3">
        <v>0</v>
      </c>
      <c r="F11" s="3">
        <f>D11-E11</f>
        <v>0.0072106481481481475</v>
      </c>
      <c r="G11" s="2">
        <v>0</v>
      </c>
      <c r="H11" s="2">
        <v>10</v>
      </c>
      <c r="I11" s="2">
        <v>10</v>
      </c>
      <c r="J11" s="2">
        <v>40</v>
      </c>
      <c r="K11" s="2">
        <v>1</v>
      </c>
      <c r="L11" s="2">
        <v>23</v>
      </c>
      <c r="M11" s="2"/>
      <c r="N11" s="2"/>
      <c r="O11" s="2"/>
      <c r="P11" s="2"/>
      <c r="Q11" s="2"/>
      <c r="R11" s="2"/>
      <c r="S11" s="2">
        <f>SUM(G11:R11)</f>
        <v>84</v>
      </c>
      <c r="T11" s="3">
        <f>TIMEVALUE("0:0:15")*S11</f>
        <v>0.014583333333333334</v>
      </c>
      <c r="U11" s="3"/>
      <c r="V11" s="3"/>
      <c r="W11" s="2">
        <v>3</v>
      </c>
    </row>
    <row r="12" spans="1:23" ht="33" customHeight="1">
      <c r="A12" s="2">
        <v>5</v>
      </c>
      <c r="B12" s="2">
        <v>493</v>
      </c>
      <c r="C12" s="2"/>
      <c r="D12" s="3">
        <v>0.022152777777777775</v>
      </c>
      <c r="E12" s="3">
        <v>0.014583333333333332</v>
      </c>
      <c r="F12" s="3">
        <f>D12-E12</f>
        <v>0.007569444444444443</v>
      </c>
      <c r="G12" s="2">
        <v>0</v>
      </c>
      <c r="H12" s="2">
        <v>1</v>
      </c>
      <c r="I12" s="2">
        <v>28</v>
      </c>
      <c r="J12" s="2">
        <v>40</v>
      </c>
      <c r="K12" s="2">
        <v>0</v>
      </c>
      <c r="L12" s="2">
        <v>16</v>
      </c>
      <c r="M12" s="2"/>
      <c r="N12" s="2"/>
      <c r="O12" s="2"/>
      <c r="P12" s="2"/>
      <c r="Q12" s="2"/>
      <c r="R12" s="2"/>
      <c r="S12" s="2">
        <f>SUM(G12:R12)</f>
        <v>85</v>
      </c>
      <c r="T12" s="3">
        <f>TIMEVALUE("0:0:15")*S12</f>
        <v>0.014756944444444446</v>
      </c>
      <c r="U12" s="3"/>
      <c r="V12" s="3"/>
      <c r="W12" s="2">
        <v>4</v>
      </c>
    </row>
    <row r="13" spans="1:23" ht="33" customHeight="1">
      <c r="A13" s="2">
        <v>6</v>
      </c>
      <c r="B13" s="2">
        <v>221</v>
      </c>
      <c r="C13" s="2"/>
      <c r="D13" s="3">
        <v>0.0078009259259259256</v>
      </c>
      <c r="E13" s="3">
        <v>0</v>
      </c>
      <c r="F13" s="3">
        <f>D13-E13</f>
        <v>0.0078009259259259256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"/>
      <c r="U13" s="3"/>
      <c r="V13" s="3"/>
      <c r="W13" s="2">
        <v>5</v>
      </c>
    </row>
    <row r="14" spans="1:23" ht="33" customHeight="1">
      <c r="A14" s="2">
        <v>7</v>
      </c>
      <c r="B14" s="2" t="s">
        <v>31</v>
      </c>
      <c r="C14" s="2"/>
      <c r="D14" s="3">
        <v>0.008645833333333333</v>
      </c>
      <c r="E14" s="3">
        <v>0</v>
      </c>
      <c r="F14" s="3">
        <f>D14-E14</f>
        <v>0.008645833333333333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  <c r="U14" s="3"/>
      <c r="V14" s="3"/>
      <c r="W14" s="2">
        <v>6</v>
      </c>
    </row>
    <row r="15" spans="1:23" ht="33" customHeight="1">
      <c r="A15" s="2">
        <v>8</v>
      </c>
      <c r="B15" s="2">
        <v>381</v>
      </c>
      <c r="C15" s="2"/>
      <c r="D15" s="3">
        <v>0.06510416666666667</v>
      </c>
      <c r="E15" s="3">
        <v>0.05625</v>
      </c>
      <c r="F15" s="3">
        <f>D15-E15</f>
        <v>0.00885416666666667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"/>
      <c r="U15" s="3"/>
      <c r="V15" s="3"/>
      <c r="W15" s="2">
        <v>7</v>
      </c>
    </row>
    <row r="16" spans="1:23" ht="33" customHeight="1">
      <c r="A16" s="2">
        <v>9</v>
      </c>
      <c r="B16" s="2">
        <v>585</v>
      </c>
      <c r="C16" s="2"/>
      <c r="D16" s="3">
        <v>0.01521990740740741</v>
      </c>
      <c r="E16" s="3">
        <v>0.004166666666666667</v>
      </c>
      <c r="F16" s="3">
        <f>D16-E16</f>
        <v>0.011053240740740742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3"/>
      <c r="V16" s="3"/>
      <c r="W16" s="2">
        <v>8</v>
      </c>
    </row>
    <row r="17" spans="1:23" ht="33" customHeight="1">
      <c r="A17" s="2">
        <v>10</v>
      </c>
      <c r="B17" s="2">
        <v>250</v>
      </c>
      <c r="C17" s="2"/>
      <c r="D17" s="3">
        <v>0.05761574074074074</v>
      </c>
      <c r="E17" s="3">
        <v>0.04583333333333334</v>
      </c>
      <c r="F17" s="3">
        <f>D17-E17</f>
        <v>0.011782407407407401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  <c r="U17" s="3"/>
      <c r="V17" s="3"/>
      <c r="W17" s="2">
        <v>9</v>
      </c>
    </row>
    <row r="18" spans="1:23" ht="33" customHeight="1">
      <c r="A18" s="2">
        <v>11</v>
      </c>
      <c r="B18" s="2">
        <v>389</v>
      </c>
      <c r="C18" s="2"/>
      <c r="D18" s="3">
        <v>0.04306712962962963</v>
      </c>
      <c r="E18" s="3">
        <v>0.030555555555555555</v>
      </c>
      <c r="F18" s="3">
        <f>D18-E18</f>
        <v>0.012511574074074074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  <c r="U18" s="3"/>
      <c r="V18" s="3"/>
      <c r="W18" s="2">
        <v>10</v>
      </c>
    </row>
    <row r="19" spans="1:23" ht="33" customHeight="1" hidden="1">
      <c r="A19" s="2">
        <v>9</v>
      </c>
      <c r="B19" s="2"/>
      <c r="C19" s="2"/>
      <c r="D19" s="3"/>
      <c r="E19" s="3">
        <v>0</v>
      </c>
      <c r="F19" s="3">
        <f aca="true" t="shared" si="0" ref="F19:F41">D19-E19</f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>
        <f aca="true" t="shared" si="1" ref="S19:S41">SUM(G19:R19)</f>
        <v>0</v>
      </c>
      <c r="T19" s="3">
        <f aca="true" t="shared" si="2" ref="T19:T41">TIMEVALUE("0:0:15")*S19</f>
        <v>0</v>
      </c>
      <c r="U19" s="3"/>
      <c r="V19" s="3">
        <f aca="true" t="shared" si="3" ref="V19:V41">F19+T19-U19</f>
        <v>0</v>
      </c>
      <c r="W19" s="2">
        <v>8</v>
      </c>
    </row>
    <row r="20" spans="1:23" ht="33" customHeight="1" hidden="1">
      <c r="A20" s="2">
        <v>10</v>
      </c>
      <c r="B20" s="2"/>
      <c r="C20" s="2"/>
      <c r="D20" s="3"/>
      <c r="E20" s="3">
        <v>0</v>
      </c>
      <c r="F20" s="3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f t="shared" si="1"/>
        <v>0</v>
      </c>
      <c r="T20" s="3">
        <f t="shared" si="2"/>
        <v>0</v>
      </c>
      <c r="U20" s="3"/>
      <c r="V20" s="3">
        <f t="shared" si="3"/>
        <v>0</v>
      </c>
      <c r="W20" s="2">
        <v>10</v>
      </c>
    </row>
    <row r="21" spans="1:23" ht="33" customHeight="1" hidden="1">
      <c r="A21" s="2">
        <v>11</v>
      </c>
      <c r="B21" s="2"/>
      <c r="C21" s="2"/>
      <c r="D21" s="3"/>
      <c r="E21" s="3">
        <v>0</v>
      </c>
      <c r="F21" s="3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>
        <f t="shared" si="1"/>
        <v>0</v>
      </c>
      <c r="T21" s="3">
        <f t="shared" si="2"/>
        <v>0</v>
      </c>
      <c r="U21" s="3"/>
      <c r="V21" s="3">
        <f t="shared" si="3"/>
        <v>0</v>
      </c>
      <c r="W21" s="2">
        <v>11</v>
      </c>
    </row>
    <row r="22" spans="1:23" ht="12.75" customHeight="1" hidden="1">
      <c r="A22" s="2"/>
      <c r="B22" s="2"/>
      <c r="C22" s="2"/>
      <c r="D22" s="3"/>
      <c r="E22" s="3">
        <v>0</v>
      </c>
      <c r="F22" s="3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f t="shared" si="1"/>
        <v>0</v>
      </c>
      <c r="T22" s="3">
        <f t="shared" si="2"/>
        <v>0</v>
      </c>
      <c r="U22" s="3"/>
      <c r="V22" s="3">
        <f t="shared" si="3"/>
        <v>0</v>
      </c>
      <c r="W22" s="2">
        <v>12</v>
      </c>
    </row>
    <row r="23" spans="1:23" ht="12.75" customHeight="1" hidden="1">
      <c r="A23" s="2"/>
      <c r="B23" s="2"/>
      <c r="C23" s="2"/>
      <c r="D23" s="3"/>
      <c r="E23" s="3">
        <v>0</v>
      </c>
      <c r="F23" s="3">
        <f t="shared" si="0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>
        <f t="shared" si="1"/>
        <v>0</v>
      </c>
      <c r="T23" s="3">
        <f t="shared" si="2"/>
        <v>0</v>
      </c>
      <c r="U23" s="3"/>
      <c r="V23" s="3">
        <f t="shared" si="3"/>
        <v>0</v>
      </c>
      <c r="W23" s="2">
        <v>13</v>
      </c>
    </row>
    <row r="24" spans="1:23" ht="12.75" customHeight="1" hidden="1">
      <c r="A24" s="2"/>
      <c r="B24" s="2"/>
      <c r="C24" s="2"/>
      <c r="D24" s="3"/>
      <c r="E24" s="3">
        <v>0</v>
      </c>
      <c r="F24" s="3">
        <f t="shared" si="0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f t="shared" si="1"/>
        <v>0</v>
      </c>
      <c r="T24" s="3">
        <f t="shared" si="2"/>
        <v>0</v>
      </c>
      <c r="U24" s="3"/>
      <c r="V24" s="3">
        <f t="shared" si="3"/>
        <v>0</v>
      </c>
      <c r="W24" s="2">
        <v>14</v>
      </c>
    </row>
    <row r="25" spans="1:23" ht="12.75" customHeight="1" hidden="1">
      <c r="A25" s="2"/>
      <c r="B25" s="2"/>
      <c r="C25" s="2"/>
      <c r="D25" s="3"/>
      <c r="E25" s="3">
        <v>0</v>
      </c>
      <c r="F25" s="3">
        <f t="shared" si="0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>
        <f t="shared" si="1"/>
        <v>0</v>
      </c>
      <c r="T25" s="3">
        <f t="shared" si="2"/>
        <v>0</v>
      </c>
      <c r="U25" s="3"/>
      <c r="V25" s="3">
        <f t="shared" si="3"/>
        <v>0</v>
      </c>
      <c r="W25" s="2">
        <v>15</v>
      </c>
    </row>
    <row r="26" spans="1:23" ht="12.75" customHeight="1" hidden="1">
      <c r="A26" s="2"/>
      <c r="B26" s="2"/>
      <c r="C26" s="2"/>
      <c r="D26" s="3"/>
      <c r="E26" s="3">
        <v>0</v>
      </c>
      <c r="F26" s="3">
        <f t="shared" si="0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>
        <f t="shared" si="1"/>
        <v>0</v>
      </c>
      <c r="T26" s="3">
        <f t="shared" si="2"/>
        <v>0</v>
      </c>
      <c r="U26" s="3"/>
      <c r="V26" s="3">
        <f t="shared" si="3"/>
        <v>0</v>
      </c>
      <c r="W26" s="2">
        <v>16</v>
      </c>
    </row>
    <row r="27" spans="1:23" ht="12.75" customHeight="1" hidden="1">
      <c r="A27" s="2"/>
      <c r="B27" s="2"/>
      <c r="C27" s="2"/>
      <c r="D27" s="3"/>
      <c r="E27" s="3">
        <v>0</v>
      </c>
      <c r="F27" s="3">
        <f t="shared" si="0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f t="shared" si="1"/>
        <v>0</v>
      </c>
      <c r="T27" s="3">
        <f t="shared" si="2"/>
        <v>0</v>
      </c>
      <c r="U27" s="3"/>
      <c r="V27" s="3">
        <f t="shared" si="3"/>
        <v>0</v>
      </c>
      <c r="W27" s="2">
        <v>17</v>
      </c>
    </row>
    <row r="28" spans="1:23" ht="12.75" customHeight="1" hidden="1">
      <c r="A28" s="2"/>
      <c r="B28" s="2"/>
      <c r="C28" s="2"/>
      <c r="D28" s="3"/>
      <c r="E28" s="3">
        <v>0</v>
      </c>
      <c r="F28" s="3">
        <f t="shared" si="0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f t="shared" si="1"/>
        <v>0</v>
      </c>
      <c r="T28" s="3">
        <f t="shared" si="2"/>
        <v>0</v>
      </c>
      <c r="U28" s="3"/>
      <c r="V28" s="3">
        <f t="shared" si="3"/>
        <v>0</v>
      </c>
      <c r="W28" s="2" t="s">
        <v>14</v>
      </c>
    </row>
    <row r="29" spans="1:23" ht="12.75" customHeight="1" hidden="1">
      <c r="A29" s="2"/>
      <c r="B29" s="2"/>
      <c r="C29" s="2"/>
      <c r="D29" s="3"/>
      <c r="E29" s="3">
        <v>0</v>
      </c>
      <c r="F29" s="3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f t="shared" si="1"/>
        <v>0</v>
      </c>
      <c r="T29" s="3">
        <f t="shared" si="2"/>
        <v>0</v>
      </c>
      <c r="U29" s="3"/>
      <c r="V29" s="3">
        <f t="shared" si="3"/>
        <v>0</v>
      </c>
      <c r="W29" s="2">
        <v>18</v>
      </c>
    </row>
    <row r="30" spans="1:23" ht="12.75" customHeight="1" hidden="1">
      <c r="A30" s="2"/>
      <c r="B30" s="2"/>
      <c r="C30" s="2"/>
      <c r="D30" s="3"/>
      <c r="E30" s="3">
        <v>0</v>
      </c>
      <c r="F30" s="3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>
        <f t="shared" si="1"/>
        <v>0</v>
      </c>
      <c r="T30" s="3">
        <f t="shared" si="2"/>
        <v>0</v>
      </c>
      <c r="U30" s="3"/>
      <c r="V30" s="3">
        <f t="shared" si="3"/>
        <v>0</v>
      </c>
      <c r="W30" s="2">
        <v>19</v>
      </c>
    </row>
    <row r="31" spans="1:23" ht="12.75" customHeight="1" hidden="1">
      <c r="A31" s="2"/>
      <c r="B31" s="2"/>
      <c r="C31" s="2"/>
      <c r="D31" s="3"/>
      <c r="E31" s="3">
        <v>0</v>
      </c>
      <c r="F31" s="3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>
        <f t="shared" si="1"/>
        <v>0</v>
      </c>
      <c r="T31" s="3">
        <f t="shared" si="2"/>
        <v>0</v>
      </c>
      <c r="U31" s="3"/>
      <c r="V31" s="3">
        <f t="shared" si="3"/>
        <v>0</v>
      </c>
      <c r="W31" s="2">
        <v>20</v>
      </c>
    </row>
    <row r="32" spans="1:23" ht="12.75" customHeight="1" hidden="1">
      <c r="A32" s="2"/>
      <c r="B32" s="2"/>
      <c r="C32" s="2"/>
      <c r="D32" s="3"/>
      <c r="E32" s="3">
        <v>0</v>
      </c>
      <c r="F32" s="3">
        <f t="shared" si="0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>
        <f t="shared" si="1"/>
        <v>0</v>
      </c>
      <c r="T32" s="3">
        <f t="shared" si="2"/>
        <v>0</v>
      </c>
      <c r="U32" s="3"/>
      <c r="V32" s="3">
        <f t="shared" si="3"/>
        <v>0</v>
      </c>
      <c r="W32" s="2">
        <v>21</v>
      </c>
    </row>
    <row r="33" spans="1:23" ht="12.75" customHeight="1" hidden="1">
      <c r="A33" s="2"/>
      <c r="B33" s="2"/>
      <c r="C33" s="2"/>
      <c r="D33" s="3"/>
      <c r="E33" s="3">
        <v>0</v>
      </c>
      <c r="F33" s="3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>
        <f t="shared" si="1"/>
        <v>0</v>
      </c>
      <c r="T33" s="3">
        <f t="shared" si="2"/>
        <v>0</v>
      </c>
      <c r="U33" s="3"/>
      <c r="V33" s="3">
        <f t="shared" si="3"/>
        <v>0</v>
      </c>
      <c r="W33" s="2">
        <v>22</v>
      </c>
    </row>
    <row r="34" spans="1:23" ht="12.75" customHeight="1" hidden="1">
      <c r="A34" s="2"/>
      <c r="B34" s="2"/>
      <c r="C34" s="2"/>
      <c r="D34" s="3"/>
      <c r="E34" s="3">
        <v>0</v>
      </c>
      <c r="F34" s="3">
        <f t="shared" si="0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>
        <f t="shared" si="1"/>
        <v>0</v>
      </c>
      <c r="T34" s="3">
        <f t="shared" si="2"/>
        <v>0</v>
      </c>
      <c r="U34" s="3"/>
      <c r="V34" s="3">
        <f t="shared" si="3"/>
        <v>0</v>
      </c>
      <c r="W34" s="2">
        <v>23</v>
      </c>
    </row>
    <row r="35" spans="1:23" ht="12.75" customHeight="1" hidden="1">
      <c r="A35" s="2"/>
      <c r="B35" s="2"/>
      <c r="C35" s="2"/>
      <c r="D35" s="3"/>
      <c r="E35" s="3">
        <v>0</v>
      </c>
      <c r="F35" s="3">
        <f t="shared" si="0"/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>
        <f t="shared" si="1"/>
        <v>0</v>
      </c>
      <c r="T35" s="3">
        <f t="shared" si="2"/>
        <v>0</v>
      </c>
      <c r="U35" s="3"/>
      <c r="V35" s="3">
        <f t="shared" si="3"/>
        <v>0</v>
      </c>
      <c r="W35" s="2">
        <v>24</v>
      </c>
    </row>
    <row r="36" spans="1:23" ht="12.75" customHeight="1" hidden="1">
      <c r="A36" s="2"/>
      <c r="B36" s="2"/>
      <c r="C36" s="2"/>
      <c r="D36" s="3"/>
      <c r="E36" s="3">
        <v>0</v>
      </c>
      <c r="F36" s="3">
        <f t="shared" si="0"/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>
        <f t="shared" si="1"/>
        <v>0</v>
      </c>
      <c r="T36" s="3">
        <f t="shared" si="2"/>
        <v>0</v>
      </c>
      <c r="U36" s="3"/>
      <c r="V36" s="3">
        <f t="shared" si="3"/>
        <v>0</v>
      </c>
      <c r="W36" s="2">
        <v>25</v>
      </c>
    </row>
    <row r="37" spans="1:23" ht="12.75" customHeight="1" hidden="1">
      <c r="A37" s="2"/>
      <c r="B37" s="2"/>
      <c r="C37" s="2"/>
      <c r="D37" s="3"/>
      <c r="E37" s="3">
        <v>0</v>
      </c>
      <c r="F37" s="3">
        <f t="shared" si="0"/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>
        <f t="shared" si="1"/>
        <v>0</v>
      </c>
      <c r="T37" s="3">
        <f t="shared" si="2"/>
        <v>0</v>
      </c>
      <c r="U37" s="3"/>
      <c r="V37" s="3">
        <f t="shared" si="3"/>
        <v>0</v>
      </c>
      <c r="W37" s="2">
        <v>26</v>
      </c>
    </row>
    <row r="38" spans="1:23" ht="12.75" customHeight="1" hidden="1">
      <c r="A38" s="2"/>
      <c r="B38" s="2"/>
      <c r="C38" s="2"/>
      <c r="D38" s="3"/>
      <c r="E38" s="3">
        <v>0</v>
      </c>
      <c r="F38" s="3">
        <f t="shared" si="0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>
        <f t="shared" si="1"/>
        <v>0</v>
      </c>
      <c r="T38" s="3">
        <f t="shared" si="2"/>
        <v>0</v>
      </c>
      <c r="U38" s="3"/>
      <c r="V38" s="3">
        <f t="shared" si="3"/>
        <v>0</v>
      </c>
      <c r="W38" s="2">
        <v>27</v>
      </c>
    </row>
    <row r="39" spans="1:23" ht="12.75" customHeight="1" hidden="1">
      <c r="A39" s="2"/>
      <c r="B39" s="2"/>
      <c r="C39" s="2"/>
      <c r="D39" s="3"/>
      <c r="E39" s="3">
        <v>0</v>
      </c>
      <c r="F39" s="3">
        <f t="shared" si="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>
        <f t="shared" si="1"/>
        <v>0</v>
      </c>
      <c r="T39" s="3">
        <f t="shared" si="2"/>
        <v>0</v>
      </c>
      <c r="U39" s="3"/>
      <c r="V39" s="3">
        <f t="shared" si="3"/>
        <v>0</v>
      </c>
      <c r="W39" s="2">
        <v>28</v>
      </c>
    </row>
    <row r="40" spans="1:23" ht="12.75" customHeight="1" hidden="1">
      <c r="A40" s="2"/>
      <c r="B40" s="2"/>
      <c r="C40" s="2"/>
      <c r="D40" s="3"/>
      <c r="E40" s="3">
        <v>0</v>
      </c>
      <c r="F40" s="3">
        <f t="shared" si="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>
        <f t="shared" si="1"/>
        <v>0</v>
      </c>
      <c r="T40" s="3">
        <f t="shared" si="2"/>
        <v>0</v>
      </c>
      <c r="U40" s="3"/>
      <c r="V40" s="3">
        <f t="shared" si="3"/>
        <v>0</v>
      </c>
      <c r="W40" s="2">
        <v>29</v>
      </c>
    </row>
    <row r="41" spans="1:23" ht="12.75" customHeight="1" hidden="1">
      <c r="A41" s="2"/>
      <c r="B41" s="2"/>
      <c r="C41" s="2"/>
      <c r="D41" s="3"/>
      <c r="E41" s="3">
        <v>0</v>
      </c>
      <c r="F41" s="3">
        <f t="shared" si="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>
        <f t="shared" si="1"/>
        <v>0</v>
      </c>
      <c r="T41" s="3">
        <f t="shared" si="2"/>
        <v>0</v>
      </c>
      <c r="U41" s="3"/>
      <c r="V41" s="3">
        <f t="shared" si="3"/>
        <v>0</v>
      </c>
      <c r="W41" s="2">
        <v>30</v>
      </c>
    </row>
    <row r="42" ht="3" customHeight="1"/>
    <row r="43" ht="8.25" customHeight="1"/>
    <row r="44" spans="1:23" ht="24.75" customHeight="1">
      <c r="A44" s="4" t="s">
        <v>17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ht="21.75" customHeight="1"/>
    <row r="46" spans="1:23" ht="15.75">
      <c r="A46" s="4" t="s">
        <v>16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</sheetData>
  <mergeCells count="20">
    <mergeCell ref="F5:W5"/>
    <mergeCell ref="C6:C7"/>
    <mergeCell ref="A2:W2"/>
    <mergeCell ref="A46:W46"/>
    <mergeCell ref="S6:S7"/>
    <mergeCell ref="T6:T7"/>
    <mergeCell ref="W6:W7"/>
    <mergeCell ref="U6:U7"/>
    <mergeCell ref="V6:V7"/>
    <mergeCell ref="A5:E5"/>
    <mergeCell ref="A4:W4"/>
    <mergeCell ref="A3:W3"/>
    <mergeCell ref="A1:W1"/>
    <mergeCell ref="A44:W44"/>
    <mergeCell ref="A6:A7"/>
    <mergeCell ref="B6:B7"/>
    <mergeCell ref="D6:D7"/>
    <mergeCell ref="E6:E7"/>
    <mergeCell ref="F6:F7"/>
    <mergeCell ref="G6:R6"/>
  </mergeCells>
  <printOptions/>
  <pageMargins left="0.25" right="0.28" top="0.14" bottom="0.14" header="0.12" footer="0.1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="75" zoomScaleNormal="75" workbookViewId="0" topLeftCell="A1">
      <selection activeCell="Z13" sqref="Z13"/>
    </sheetView>
  </sheetViews>
  <sheetFormatPr defaultColWidth="9.00390625" defaultRowHeight="12.75"/>
  <cols>
    <col min="1" max="1" width="8.125" style="1" customWidth="1"/>
    <col min="2" max="2" width="17.375" style="1" customWidth="1"/>
    <col min="3" max="3" width="17.375" style="1" hidden="1" customWidth="1"/>
    <col min="4" max="4" width="18.00390625" style="1" customWidth="1"/>
    <col min="5" max="5" width="17.75390625" style="1" customWidth="1"/>
    <col min="6" max="6" width="24.125" style="1" customWidth="1"/>
    <col min="7" max="12" width="9.875" style="1" hidden="1" customWidth="1"/>
    <col min="13" max="15" width="3.25390625" style="1" hidden="1" customWidth="1"/>
    <col min="16" max="18" width="3.75390625" style="1" hidden="1" customWidth="1"/>
    <col min="19" max="19" width="9.00390625" style="1" hidden="1" customWidth="1"/>
    <col min="20" max="20" width="10.25390625" style="1" hidden="1" customWidth="1"/>
    <col min="21" max="21" width="8.375" style="1" hidden="1" customWidth="1"/>
    <col min="22" max="22" width="16.625" style="1" hidden="1" customWidth="1"/>
    <col min="23" max="23" width="15.125" style="1" customWidth="1"/>
    <col min="24" max="16384" width="9.125" style="1" customWidth="1"/>
  </cols>
  <sheetData>
    <row r="1" spans="1:23" ht="12.75" customHeight="1">
      <c r="A1" s="4" t="s">
        <v>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ht="18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24.75" customHeight="1">
      <c r="A4" s="4" t="s">
        <v>26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9.5" customHeight="1">
      <c r="A5" s="7" t="s">
        <v>28</v>
      </c>
      <c r="B5" s="7"/>
      <c r="C5" s="7"/>
      <c r="D5" s="7"/>
      <c r="E5" s="7"/>
      <c r="F5" s="5" t="s">
        <v>9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22.5" customHeight="1">
      <c r="A6" s="6" t="s">
        <v>1</v>
      </c>
      <c r="B6" s="6" t="s">
        <v>8</v>
      </c>
      <c r="C6" s="6" t="s">
        <v>10</v>
      </c>
      <c r="D6" s="6" t="s">
        <v>2</v>
      </c>
      <c r="E6" s="6" t="s">
        <v>3</v>
      </c>
      <c r="F6" s="6" t="s">
        <v>6</v>
      </c>
      <c r="G6" s="6" t="s">
        <v>4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 t="s">
        <v>11</v>
      </c>
      <c r="T6" s="6" t="s">
        <v>12</v>
      </c>
      <c r="U6" s="6" t="s">
        <v>5</v>
      </c>
      <c r="V6" s="6"/>
      <c r="W6" s="6" t="s">
        <v>7</v>
      </c>
    </row>
    <row r="7" spans="1:23" ht="22.5" customHeight="1">
      <c r="A7" s="6"/>
      <c r="B7" s="6"/>
      <c r="C7" s="6"/>
      <c r="D7" s="6"/>
      <c r="E7" s="6"/>
      <c r="F7" s="6"/>
      <c r="G7" s="2" t="s">
        <v>18</v>
      </c>
      <c r="H7" s="2" t="s">
        <v>19</v>
      </c>
      <c r="I7" s="2" t="s">
        <v>20</v>
      </c>
      <c r="J7" s="2" t="s">
        <v>21</v>
      </c>
      <c r="K7" s="2" t="s">
        <v>22</v>
      </c>
      <c r="L7" s="2" t="s">
        <v>23</v>
      </c>
      <c r="M7" s="2">
        <v>7</v>
      </c>
      <c r="N7" s="2">
        <v>8</v>
      </c>
      <c r="O7" s="2">
        <v>9</v>
      </c>
      <c r="P7" s="2">
        <v>10</v>
      </c>
      <c r="Q7" s="2">
        <v>11</v>
      </c>
      <c r="R7" s="2">
        <v>12</v>
      </c>
      <c r="S7" s="6"/>
      <c r="T7" s="6"/>
      <c r="U7" s="6"/>
      <c r="V7" s="6"/>
      <c r="W7" s="6"/>
    </row>
    <row r="8" spans="1:23" ht="33" customHeight="1">
      <c r="A8" s="2">
        <v>1</v>
      </c>
      <c r="B8" s="2" t="s">
        <v>29</v>
      </c>
      <c r="C8" s="2"/>
      <c r="D8" s="3">
        <v>0.005902777777777778</v>
      </c>
      <c r="E8" s="3">
        <v>0.002777777777777778</v>
      </c>
      <c r="F8" s="3">
        <f>D8-E8</f>
        <v>0.0031249999999999997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6</v>
      </c>
      <c r="M8" s="2"/>
      <c r="N8" s="2"/>
      <c r="O8" s="2"/>
      <c r="P8" s="2"/>
      <c r="Q8" s="2"/>
      <c r="R8" s="2"/>
      <c r="S8" s="2">
        <f>SUM(G8:R8)</f>
        <v>6</v>
      </c>
      <c r="T8" s="3">
        <f>TIMEVALUE("0:0:15")*S8</f>
        <v>0.0010416666666666667</v>
      </c>
      <c r="U8" s="3"/>
      <c r="V8" s="3"/>
      <c r="W8" s="2" t="s">
        <v>27</v>
      </c>
    </row>
    <row r="9" spans="1:23" ht="33" customHeight="1">
      <c r="A9" s="2">
        <v>2</v>
      </c>
      <c r="B9" s="2" t="s">
        <v>30</v>
      </c>
      <c r="C9" s="2"/>
      <c r="D9" s="3">
        <v>0.003321759259259259</v>
      </c>
      <c r="E9" s="3">
        <v>0</v>
      </c>
      <c r="F9" s="3">
        <f>D9-E9</f>
        <v>0.003321759259259259</v>
      </c>
      <c r="G9" s="2">
        <v>0</v>
      </c>
      <c r="H9" s="2">
        <v>0</v>
      </c>
      <c r="I9" s="2">
        <v>13</v>
      </c>
      <c r="J9" s="2">
        <v>34</v>
      </c>
      <c r="K9" s="2">
        <v>1</v>
      </c>
      <c r="L9" s="2">
        <v>16</v>
      </c>
      <c r="M9" s="2"/>
      <c r="N9" s="2"/>
      <c r="O9" s="2"/>
      <c r="P9" s="2"/>
      <c r="Q9" s="2"/>
      <c r="R9" s="2"/>
      <c r="S9" s="2">
        <f>SUM(G9:R9)</f>
        <v>64</v>
      </c>
      <c r="T9" s="3">
        <f>TIMEVALUE("0:0:15")*S9</f>
        <v>0.011111111111111112</v>
      </c>
      <c r="U9" s="3"/>
      <c r="V9" s="3"/>
      <c r="W9" s="2">
        <v>1</v>
      </c>
    </row>
    <row r="10" spans="1:23" ht="33" customHeight="1">
      <c r="A10" s="2">
        <v>3</v>
      </c>
      <c r="B10" s="2" t="s">
        <v>34</v>
      </c>
      <c r="C10" s="2"/>
      <c r="D10" s="3">
        <v>0.004768518518518518</v>
      </c>
      <c r="E10" s="3">
        <v>0</v>
      </c>
      <c r="F10" s="3">
        <f>D10-E10</f>
        <v>0.004768518518518518</v>
      </c>
      <c r="G10" s="2">
        <v>0</v>
      </c>
      <c r="H10" s="2">
        <v>9</v>
      </c>
      <c r="I10" s="2">
        <v>31</v>
      </c>
      <c r="J10" s="2">
        <v>22</v>
      </c>
      <c r="K10" s="2">
        <v>2</v>
      </c>
      <c r="L10" s="2">
        <v>24</v>
      </c>
      <c r="M10" s="2"/>
      <c r="N10" s="2"/>
      <c r="O10" s="2"/>
      <c r="P10" s="2"/>
      <c r="Q10" s="2"/>
      <c r="R10" s="2"/>
      <c r="S10" s="2">
        <f>SUM(G10:R10)</f>
        <v>88</v>
      </c>
      <c r="T10" s="3">
        <f>TIMEVALUE("0:0:15")*S10</f>
        <v>0.015277777777777779</v>
      </c>
      <c r="U10" s="3"/>
      <c r="V10" s="3"/>
      <c r="W10" s="2" t="s">
        <v>27</v>
      </c>
    </row>
    <row r="11" spans="1:23" ht="33" customHeight="1">
      <c r="A11" s="2">
        <v>4</v>
      </c>
      <c r="B11" s="2" t="s">
        <v>13</v>
      </c>
      <c r="C11" s="2"/>
      <c r="D11" s="3">
        <v>0.009953703703703704</v>
      </c>
      <c r="E11" s="3">
        <v>0.004513888888888889</v>
      </c>
      <c r="F11" s="3">
        <f>D11-E11</f>
        <v>0.005439814814814815</v>
      </c>
      <c r="G11" s="2">
        <v>0</v>
      </c>
      <c r="H11" s="2">
        <v>10</v>
      </c>
      <c r="I11" s="2">
        <v>10</v>
      </c>
      <c r="J11" s="2">
        <v>40</v>
      </c>
      <c r="K11" s="2">
        <v>1</v>
      </c>
      <c r="L11" s="2">
        <v>23</v>
      </c>
      <c r="M11" s="2"/>
      <c r="N11" s="2"/>
      <c r="O11" s="2"/>
      <c r="P11" s="2"/>
      <c r="Q11" s="2"/>
      <c r="R11" s="2"/>
      <c r="S11" s="2">
        <f>SUM(G11:R11)</f>
        <v>84</v>
      </c>
      <c r="T11" s="3">
        <f>TIMEVALUE("0:0:15")*S11</f>
        <v>0.014583333333333334</v>
      </c>
      <c r="U11" s="3"/>
      <c r="V11" s="3"/>
      <c r="W11" s="2">
        <v>2</v>
      </c>
    </row>
    <row r="12" spans="1:23" ht="33" customHeight="1">
      <c r="A12" s="2">
        <v>5</v>
      </c>
      <c r="B12" s="2">
        <v>249</v>
      </c>
      <c r="C12" s="2"/>
      <c r="D12" s="3">
        <v>0.01244212962962963</v>
      </c>
      <c r="E12" s="3">
        <v>0.006944444444444444</v>
      </c>
      <c r="F12" s="3">
        <f>D12-E12</f>
        <v>0.005497685185185185</v>
      </c>
      <c r="G12" s="2">
        <v>0</v>
      </c>
      <c r="H12" s="2">
        <v>1</v>
      </c>
      <c r="I12" s="2">
        <v>28</v>
      </c>
      <c r="J12" s="2">
        <v>40</v>
      </c>
      <c r="K12" s="2">
        <v>0</v>
      </c>
      <c r="L12" s="2">
        <v>16</v>
      </c>
      <c r="M12" s="2"/>
      <c r="N12" s="2"/>
      <c r="O12" s="2"/>
      <c r="P12" s="2"/>
      <c r="Q12" s="2"/>
      <c r="R12" s="2"/>
      <c r="S12" s="2">
        <f>SUM(G12:R12)</f>
        <v>85</v>
      </c>
      <c r="T12" s="3">
        <f>TIMEVALUE("0:0:15")*S12</f>
        <v>0.014756944444444446</v>
      </c>
      <c r="U12" s="3"/>
      <c r="V12" s="3"/>
      <c r="W12" s="2">
        <v>3</v>
      </c>
    </row>
    <row r="13" spans="1:23" ht="33" customHeight="1">
      <c r="A13" s="2">
        <v>6</v>
      </c>
      <c r="B13" s="2">
        <v>250</v>
      </c>
      <c r="C13" s="2"/>
      <c r="D13" s="3">
        <v>0.046504629629629625</v>
      </c>
      <c r="E13" s="3">
        <v>0.04027777777777778</v>
      </c>
      <c r="F13" s="3">
        <f>D13-E13</f>
        <v>0.0062268518518518445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"/>
      <c r="U13" s="3"/>
      <c r="V13" s="3"/>
      <c r="W13" s="2">
        <v>4</v>
      </c>
    </row>
    <row r="14" spans="1:23" ht="33" customHeight="1">
      <c r="A14" s="2">
        <v>7</v>
      </c>
      <c r="B14" s="2" t="s">
        <v>33</v>
      </c>
      <c r="C14" s="2"/>
      <c r="D14" s="3">
        <v>0.01818287037037037</v>
      </c>
      <c r="E14" s="3">
        <v>0.011805555555555555</v>
      </c>
      <c r="F14" s="3">
        <f>D14-E14</f>
        <v>0.006377314814814815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  <c r="U14" s="3"/>
      <c r="V14" s="3"/>
      <c r="W14" s="2">
        <v>5</v>
      </c>
    </row>
    <row r="15" spans="1:23" ht="33" customHeight="1">
      <c r="A15" s="2">
        <v>8</v>
      </c>
      <c r="B15" s="2">
        <v>282</v>
      </c>
      <c r="C15" s="2"/>
      <c r="D15" s="3">
        <v>0.006423611111111112</v>
      </c>
      <c r="E15" s="3">
        <v>0</v>
      </c>
      <c r="F15" s="3">
        <f>D15-E15</f>
        <v>0.006423611111111112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"/>
      <c r="U15" s="3"/>
      <c r="V15" s="3"/>
      <c r="W15" s="2">
        <v>6</v>
      </c>
    </row>
    <row r="16" spans="1:23" ht="33" customHeight="1">
      <c r="A16" s="2">
        <v>9</v>
      </c>
      <c r="B16" s="2">
        <v>538</v>
      </c>
      <c r="C16" s="2"/>
      <c r="D16" s="3">
        <v>0.0128125</v>
      </c>
      <c r="E16" s="3">
        <v>0.00625</v>
      </c>
      <c r="F16" s="3">
        <f>D16-E16</f>
        <v>0.006562499999999999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3"/>
      <c r="V16" s="3"/>
      <c r="W16" s="2">
        <v>7</v>
      </c>
    </row>
    <row r="17" spans="1:23" ht="33" customHeight="1">
      <c r="A17" s="2">
        <v>10</v>
      </c>
      <c r="B17" s="2">
        <v>389</v>
      </c>
      <c r="C17" s="2"/>
      <c r="D17" s="3">
        <v>0.03116898148148148</v>
      </c>
      <c r="E17" s="3">
        <v>0.02152777777777778</v>
      </c>
      <c r="F17" s="3">
        <f>D17-E17</f>
        <v>0.0096412037037037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  <c r="U17" s="3"/>
      <c r="V17" s="3"/>
      <c r="W17" s="2">
        <v>8</v>
      </c>
    </row>
    <row r="18" spans="1:23" ht="33" customHeight="1" hidden="1">
      <c r="A18" s="2"/>
      <c r="B18" s="2"/>
      <c r="C18" s="2"/>
      <c r="D18" s="3"/>
      <c r="E18" s="3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  <c r="U18" s="3"/>
      <c r="V18" s="3"/>
      <c r="W18" s="2"/>
    </row>
    <row r="19" spans="1:23" ht="33" customHeight="1" hidden="1">
      <c r="A19" s="2">
        <v>9</v>
      </c>
      <c r="B19" s="2"/>
      <c r="C19" s="2"/>
      <c r="D19" s="3"/>
      <c r="E19" s="3">
        <v>0</v>
      </c>
      <c r="F19" s="3">
        <f aca="true" t="shared" si="0" ref="F8:F41">D19-E19</f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>
        <f aca="true" t="shared" si="1" ref="S19:S41">SUM(G19:R19)</f>
        <v>0</v>
      </c>
      <c r="T19" s="3">
        <f aca="true" t="shared" si="2" ref="T19:T41">TIMEVALUE("0:0:15")*S19</f>
        <v>0</v>
      </c>
      <c r="U19" s="3"/>
      <c r="V19" s="3">
        <f aca="true" t="shared" si="3" ref="V19:V41">F19+T19-U19</f>
        <v>0</v>
      </c>
      <c r="W19" s="2">
        <v>8</v>
      </c>
    </row>
    <row r="20" spans="1:23" ht="33" customHeight="1" hidden="1">
      <c r="A20" s="2">
        <v>10</v>
      </c>
      <c r="B20" s="2"/>
      <c r="C20" s="2"/>
      <c r="D20" s="3"/>
      <c r="E20" s="3">
        <v>0</v>
      </c>
      <c r="F20" s="3">
        <f t="shared" si="0"/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f t="shared" si="1"/>
        <v>0</v>
      </c>
      <c r="T20" s="3">
        <f t="shared" si="2"/>
        <v>0</v>
      </c>
      <c r="U20" s="3"/>
      <c r="V20" s="3">
        <f t="shared" si="3"/>
        <v>0</v>
      </c>
      <c r="W20" s="2">
        <v>10</v>
      </c>
    </row>
    <row r="21" spans="1:23" ht="33" customHeight="1" hidden="1">
      <c r="A21" s="2">
        <v>11</v>
      </c>
      <c r="B21" s="2"/>
      <c r="C21" s="2"/>
      <c r="D21" s="3"/>
      <c r="E21" s="3">
        <v>0</v>
      </c>
      <c r="F21" s="3">
        <f t="shared" si="0"/>
        <v>0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>
        <f t="shared" si="1"/>
        <v>0</v>
      </c>
      <c r="T21" s="3">
        <f t="shared" si="2"/>
        <v>0</v>
      </c>
      <c r="U21" s="3"/>
      <c r="V21" s="3">
        <f t="shared" si="3"/>
        <v>0</v>
      </c>
      <c r="W21" s="2">
        <v>11</v>
      </c>
    </row>
    <row r="22" spans="1:23" ht="12.75" customHeight="1" hidden="1">
      <c r="A22" s="2"/>
      <c r="B22" s="2"/>
      <c r="C22" s="2"/>
      <c r="D22" s="3"/>
      <c r="E22" s="3">
        <v>0</v>
      </c>
      <c r="F22" s="3">
        <f t="shared" si="0"/>
        <v>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>
        <f t="shared" si="1"/>
        <v>0</v>
      </c>
      <c r="T22" s="3">
        <f t="shared" si="2"/>
        <v>0</v>
      </c>
      <c r="U22" s="3"/>
      <c r="V22" s="3">
        <f t="shared" si="3"/>
        <v>0</v>
      </c>
      <c r="W22" s="2">
        <v>12</v>
      </c>
    </row>
    <row r="23" spans="1:23" ht="12.75" customHeight="1" hidden="1">
      <c r="A23" s="2"/>
      <c r="B23" s="2"/>
      <c r="C23" s="2"/>
      <c r="D23" s="3"/>
      <c r="E23" s="3">
        <v>0</v>
      </c>
      <c r="F23" s="3">
        <f t="shared" si="0"/>
        <v>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>
        <f t="shared" si="1"/>
        <v>0</v>
      </c>
      <c r="T23" s="3">
        <f t="shared" si="2"/>
        <v>0</v>
      </c>
      <c r="U23" s="3"/>
      <c r="V23" s="3">
        <f t="shared" si="3"/>
        <v>0</v>
      </c>
      <c r="W23" s="2">
        <v>13</v>
      </c>
    </row>
    <row r="24" spans="1:23" ht="12.75" customHeight="1" hidden="1">
      <c r="A24" s="2"/>
      <c r="B24" s="2"/>
      <c r="C24" s="2"/>
      <c r="D24" s="3"/>
      <c r="E24" s="3">
        <v>0</v>
      </c>
      <c r="F24" s="3">
        <f t="shared" si="0"/>
        <v>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>
        <f t="shared" si="1"/>
        <v>0</v>
      </c>
      <c r="T24" s="3">
        <f t="shared" si="2"/>
        <v>0</v>
      </c>
      <c r="U24" s="3"/>
      <c r="V24" s="3">
        <f t="shared" si="3"/>
        <v>0</v>
      </c>
      <c r="W24" s="2">
        <v>14</v>
      </c>
    </row>
    <row r="25" spans="1:23" ht="12.75" customHeight="1" hidden="1">
      <c r="A25" s="2"/>
      <c r="B25" s="2"/>
      <c r="C25" s="2"/>
      <c r="D25" s="3"/>
      <c r="E25" s="3">
        <v>0</v>
      </c>
      <c r="F25" s="3">
        <f t="shared" si="0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>
        <f t="shared" si="1"/>
        <v>0</v>
      </c>
      <c r="T25" s="3">
        <f t="shared" si="2"/>
        <v>0</v>
      </c>
      <c r="U25" s="3"/>
      <c r="V25" s="3">
        <f t="shared" si="3"/>
        <v>0</v>
      </c>
      <c r="W25" s="2">
        <v>15</v>
      </c>
    </row>
    <row r="26" spans="1:23" ht="12.75" customHeight="1" hidden="1">
      <c r="A26" s="2"/>
      <c r="B26" s="2"/>
      <c r="C26" s="2"/>
      <c r="D26" s="3"/>
      <c r="E26" s="3">
        <v>0</v>
      </c>
      <c r="F26" s="3">
        <f t="shared" si="0"/>
        <v>0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>
        <f t="shared" si="1"/>
        <v>0</v>
      </c>
      <c r="T26" s="3">
        <f t="shared" si="2"/>
        <v>0</v>
      </c>
      <c r="U26" s="3"/>
      <c r="V26" s="3">
        <f t="shared" si="3"/>
        <v>0</v>
      </c>
      <c r="W26" s="2">
        <v>16</v>
      </c>
    </row>
    <row r="27" spans="1:23" ht="12.75" customHeight="1" hidden="1">
      <c r="A27" s="2"/>
      <c r="B27" s="2"/>
      <c r="C27" s="2"/>
      <c r="D27" s="3"/>
      <c r="E27" s="3">
        <v>0</v>
      </c>
      <c r="F27" s="3">
        <f t="shared" si="0"/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>
        <f t="shared" si="1"/>
        <v>0</v>
      </c>
      <c r="T27" s="3">
        <f t="shared" si="2"/>
        <v>0</v>
      </c>
      <c r="U27" s="3"/>
      <c r="V27" s="3">
        <f t="shared" si="3"/>
        <v>0</v>
      </c>
      <c r="W27" s="2">
        <v>17</v>
      </c>
    </row>
    <row r="28" spans="1:23" ht="12.75" customHeight="1" hidden="1">
      <c r="A28" s="2"/>
      <c r="B28" s="2"/>
      <c r="C28" s="2"/>
      <c r="D28" s="3"/>
      <c r="E28" s="3">
        <v>0</v>
      </c>
      <c r="F28" s="3">
        <f t="shared" si="0"/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>
        <f t="shared" si="1"/>
        <v>0</v>
      </c>
      <c r="T28" s="3">
        <f t="shared" si="2"/>
        <v>0</v>
      </c>
      <c r="U28" s="3"/>
      <c r="V28" s="3">
        <f t="shared" si="3"/>
        <v>0</v>
      </c>
      <c r="W28" s="2" t="s">
        <v>14</v>
      </c>
    </row>
    <row r="29" spans="1:23" ht="12.75" customHeight="1" hidden="1">
      <c r="A29" s="2"/>
      <c r="B29" s="2"/>
      <c r="C29" s="2"/>
      <c r="D29" s="3"/>
      <c r="E29" s="3">
        <v>0</v>
      </c>
      <c r="F29" s="3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>
        <f t="shared" si="1"/>
        <v>0</v>
      </c>
      <c r="T29" s="3">
        <f t="shared" si="2"/>
        <v>0</v>
      </c>
      <c r="U29" s="3"/>
      <c r="V29" s="3">
        <f t="shared" si="3"/>
        <v>0</v>
      </c>
      <c r="W29" s="2">
        <v>18</v>
      </c>
    </row>
    <row r="30" spans="1:23" ht="12.75" customHeight="1" hidden="1">
      <c r="A30" s="2"/>
      <c r="B30" s="2"/>
      <c r="C30" s="2"/>
      <c r="D30" s="3"/>
      <c r="E30" s="3">
        <v>0</v>
      </c>
      <c r="F30" s="3">
        <f t="shared" si="0"/>
        <v>0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>
        <f t="shared" si="1"/>
        <v>0</v>
      </c>
      <c r="T30" s="3">
        <f t="shared" si="2"/>
        <v>0</v>
      </c>
      <c r="U30" s="3"/>
      <c r="V30" s="3">
        <f t="shared" si="3"/>
        <v>0</v>
      </c>
      <c r="W30" s="2">
        <v>19</v>
      </c>
    </row>
    <row r="31" spans="1:23" ht="12.75" customHeight="1" hidden="1">
      <c r="A31" s="2"/>
      <c r="B31" s="2"/>
      <c r="C31" s="2"/>
      <c r="D31" s="3"/>
      <c r="E31" s="3">
        <v>0</v>
      </c>
      <c r="F31" s="3">
        <f t="shared" si="0"/>
        <v>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>
        <f t="shared" si="1"/>
        <v>0</v>
      </c>
      <c r="T31" s="3">
        <f t="shared" si="2"/>
        <v>0</v>
      </c>
      <c r="U31" s="3"/>
      <c r="V31" s="3">
        <f t="shared" si="3"/>
        <v>0</v>
      </c>
      <c r="W31" s="2">
        <v>20</v>
      </c>
    </row>
    <row r="32" spans="1:23" ht="12.75" customHeight="1" hidden="1">
      <c r="A32" s="2"/>
      <c r="B32" s="2"/>
      <c r="C32" s="2"/>
      <c r="D32" s="3"/>
      <c r="E32" s="3">
        <v>0</v>
      </c>
      <c r="F32" s="3">
        <f t="shared" si="0"/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>
        <f t="shared" si="1"/>
        <v>0</v>
      </c>
      <c r="T32" s="3">
        <f t="shared" si="2"/>
        <v>0</v>
      </c>
      <c r="U32" s="3"/>
      <c r="V32" s="3">
        <f t="shared" si="3"/>
        <v>0</v>
      </c>
      <c r="W32" s="2">
        <v>21</v>
      </c>
    </row>
    <row r="33" spans="1:23" ht="12.75" customHeight="1" hidden="1">
      <c r="A33" s="2"/>
      <c r="B33" s="2"/>
      <c r="C33" s="2"/>
      <c r="D33" s="3"/>
      <c r="E33" s="3">
        <v>0</v>
      </c>
      <c r="F33" s="3">
        <f t="shared" si="0"/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>
        <f t="shared" si="1"/>
        <v>0</v>
      </c>
      <c r="T33" s="3">
        <f t="shared" si="2"/>
        <v>0</v>
      </c>
      <c r="U33" s="3"/>
      <c r="V33" s="3">
        <f t="shared" si="3"/>
        <v>0</v>
      </c>
      <c r="W33" s="2">
        <v>22</v>
      </c>
    </row>
    <row r="34" spans="1:23" ht="12.75" customHeight="1" hidden="1">
      <c r="A34" s="2"/>
      <c r="B34" s="2"/>
      <c r="C34" s="2"/>
      <c r="D34" s="3"/>
      <c r="E34" s="3">
        <v>0</v>
      </c>
      <c r="F34" s="3">
        <f t="shared" si="0"/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>
        <f t="shared" si="1"/>
        <v>0</v>
      </c>
      <c r="T34" s="3">
        <f t="shared" si="2"/>
        <v>0</v>
      </c>
      <c r="U34" s="3"/>
      <c r="V34" s="3">
        <f t="shared" si="3"/>
        <v>0</v>
      </c>
      <c r="W34" s="2">
        <v>23</v>
      </c>
    </row>
    <row r="35" spans="1:23" ht="12.75" customHeight="1" hidden="1">
      <c r="A35" s="2"/>
      <c r="B35" s="2"/>
      <c r="C35" s="2"/>
      <c r="D35" s="3"/>
      <c r="E35" s="3">
        <v>0</v>
      </c>
      <c r="F35" s="3">
        <f t="shared" si="0"/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>
        <f t="shared" si="1"/>
        <v>0</v>
      </c>
      <c r="T35" s="3">
        <f t="shared" si="2"/>
        <v>0</v>
      </c>
      <c r="U35" s="3"/>
      <c r="V35" s="3">
        <f t="shared" si="3"/>
        <v>0</v>
      </c>
      <c r="W35" s="2">
        <v>24</v>
      </c>
    </row>
    <row r="36" spans="1:23" ht="12.75" customHeight="1" hidden="1">
      <c r="A36" s="2"/>
      <c r="B36" s="2"/>
      <c r="C36" s="2"/>
      <c r="D36" s="3"/>
      <c r="E36" s="3">
        <v>0</v>
      </c>
      <c r="F36" s="3">
        <f t="shared" si="0"/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>
        <f t="shared" si="1"/>
        <v>0</v>
      </c>
      <c r="T36" s="3">
        <f t="shared" si="2"/>
        <v>0</v>
      </c>
      <c r="U36" s="3"/>
      <c r="V36" s="3">
        <f t="shared" si="3"/>
        <v>0</v>
      </c>
      <c r="W36" s="2">
        <v>25</v>
      </c>
    </row>
    <row r="37" spans="1:23" ht="12.75" customHeight="1" hidden="1">
      <c r="A37" s="2"/>
      <c r="B37" s="2"/>
      <c r="C37" s="2"/>
      <c r="D37" s="3"/>
      <c r="E37" s="3">
        <v>0</v>
      </c>
      <c r="F37" s="3">
        <f t="shared" si="0"/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>
        <f t="shared" si="1"/>
        <v>0</v>
      </c>
      <c r="T37" s="3">
        <f t="shared" si="2"/>
        <v>0</v>
      </c>
      <c r="U37" s="3"/>
      <c r="V37" s="3">
        <f t="shared" si="3"/>
        <v>0</v>
      </c>
      <c r="W37" s="2">
        <v>26</v>
      </c>
    </row>
    <row r="38" spans="1:23" ht="12.75" customHeight="1" hidden="1">
      <c r="A38" s="2"/>
      <c r="B38" s="2"/>
      <c r="C38" s="2"/>
      <c r="D38" s="3"/>
      <c r="E38" s="3">
        <v>0</v>
      </c>
      <c r="F38" s="3">
        <f t="shared" si="0"/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>
        <f t="shared" si="1"/>
        <v>0</v>
      </c>
      <c r="T38" s="3">
        <f t="shared" si="2"/>
        <v>0</v>
      </c>
      <c r="U38" s="3"/>
      <c r="V38" s="3">
        <f t="shared" si="3"/>
        <v>0</v>
      </c>
      <c r="W38" s="2">
        <v>27</v>
      </c>
    </row>
    <row r="39" spans="1:23" ht="12.75" customHeight="1" hidden="1">
      <c r="A39" s="2"/>
      <c r="B39" s="2"/>
      <c r="C39" s="2"/>
      <c r="D39" s="3"/>
      <c r="E39" s="3">
        <v>0</v>
      </c>
      <c r="F39" s="3">
        <f t="shared" si="0"/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>
        <f t="shared" si="1"/>
        <v>0</v>
      </c>
      <c r="T39" s="3">
        <f t="shared" si="2"/>
        <v>0</v>
      </c>
      <c r="U39" s="3"/>
      <c r="V39" s="3">
        <f t="shared" si="3"/>
        <v>0</v>
      </c>
      <c r="W39" s="2">
        <v>28</v>
      </c>
    </row>
    <row r="40" spans="1:23" ht="12.75" customHeight="1" hidden="1">
      <c r="A40" s="2"/>
      <c r="B40" s="2"/>
      <c r="C40" s="2"/>
      <c r="D40" s="3"/>
      <c r="E40" s="3">
        <v>0</v>
      </c>
      <c r="F40" s="3">
        <f t="shared" si="0"/>
        <v>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>
        <f t="shared" si="1"/>
        <v>0</v>
      </c>
      <c r="T40" s="3">
        <f t="shared" si="2"/>
        <v>0</v>
      </c>
      <c r="U40" s="3"/>
      <c r="V40" s="3">
        <f t="shared" si="3"/>
        <v>0</v>
      </c>
      <c r="W40" s="2">
        <v>29</v>
      </c>
    </row>
    <row r="41" spans="1:23" ht="12.75" customHeight="1" hidden="1">
      <c r="A41" s="2"/>
      <c r="B41" s="2"/>
      <c r="C41" s="2"/>
      <c r="D41" s="3"/>
      <c r="E41" s="3">
        <v>0</v>
      </c>
      <c r="F41" s="3">
        <f t="shared" si="0"/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>
        <f t="shared" si="1"/>
        <v>0</v>
      </c>
      <c r="T41" s="3">
        <f t="shared" si="2"/>
        <v>0</v>
      </c>
      <c r="U41" s="3"/>
      <c r="V41" s="3">
        <f t="shared" si="3"/>
        <v>0</v>
      </c>
      <c r="W41" s="2">
        <v>30</v>
      </c>
    </row>
    <row r="42" ht="3" customHeight="1"/>
    <row r="43" ht="8.25" customHeight="1"/>
    <row r="44" spans="1:23" ht="24.75" customHeight="1">
      <c r="A44" s="4" t="s">
        <v>17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ht="21.75" customHeight="1"/>
    <row r="46" spans="1:23" ht="15.75">
      <c r="A46" s="4" t="s">
        <v>16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</sheetData>
  <mergeCells count="20">
    <mergeCell ref="A4:W4"/>
    <mergeCell ref="A3:W3"/>
    <mergeCell ref="A1:W1"/>
    <mergeCell ref="A44:W44"/>
    <mergeCell ref="A6:A7"/>
    <mergeCell ref="B6:B7"/>
    <mergeCell ref="D6:D7"/>
    <mergeCell ref="E6:E7"/>
    <mergeCell ref="F6:F7"/>
    <mergeCell ref="G6:R6"/>
    <mergeCell ref="F5:W5"/>
    <mergeCell ref="C6:C7"/>
    <mergeCell ref="A2:W2"/>
    <mergeCell ref="A46:W46"/>
    <mergeCell ref="S6:S7"/>
    <mergeCell ref="T6:T7"/>
    <mergeCell ref="W6:W7"/>
    <mergeCell ref="U6:U7"/>
    <mergeCell ref="V6:V7"/>
    <mergeCell ref="A5:E5"/>
  </mergeCells>
  <printOptions/>
  <pageMargins left="0.25" right="0.28" top="0.14" bottom="0.14" header="0.12" footer="0.1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Admin</cp:lastModifiedBy>
  <cp:lastPrinted>2009-10-15T14:39:32Z</cp:lastPrinted>
  <dcterms:created xsi:type="dcterms:W3CDTF">2007-11-28T09:38:10Z</dcterms:created>
  <dcterms:modified xsi:type="dcterms:W3CDTF">2009-10-15T15:08:14Z</dcterms:modified>
  <cp:category/>
  <cp:version/>
  <cp:contentType/>
  <cp:contentStatus/>
</cp:coreProperties>
</file>