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90" windowHeight="13170" activeTab="0"/>
  </bookViews>
  <sheets>
    <sheet name="сводный тпт 1 " sheetId="1" r:id="rId1"/>
    <sheet name="сводный тпт 2" sheetId="2" r:id="rId2"/>
    <sheet name="сводный тпт 3" sheetId="3" r:id="rId3"/>
  </sheets>
  <definedNames/>
  <calcPr fullCalcOnLoad="1"/>
</workbook>
</file>

<file path=xl/sharedStrings.xml><?xml version="1.0" encoding="utf-8"?>
<sst xmlns="http://schemas.openxmlformats.org/spreadsheetml/2006/main" count="126" uniqueCount="59">
  <si>
    <t>Сводно-итоговый протокол</t>
  </si>
  <si>
    <t>Лицей 384 Кировского района С-Пб</t>
  </si>
  <si>
    <t>№ п/п</t>
  </si>
  <si>
    <t>ОУ</t>
  </si>
  <si>
    <t>Район</t>
  </si>
  <si>
    <t>Время финиша</t>
  </si>
  <si>
    <t>Время старта</t>
  </si>
  <si>
    <t>Общее время на дистанции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</si>
  <si>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</si>
  <si>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</si>
  <si>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</si>
  <si>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</si>
  <si>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</si>
  <si>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</si>
  <si>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</si>
  <si>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спуск</t>
  </si>
  <si>
    <t>паралель</t>
  </si>
  <si>
    <t>спуск по наклонной</t>
  </si>
  <si>
    <t>бревно маятниом</t>
  </si>
  <si>
    <t>Командные соревнования «Техника пешеходного туризма» в условиях спортивного зала
среди учащихся образовательных учреждений Кировского района.</t>
  </si>
  <si>
    <t>Скаладром</t>
  </si>
  <si>
    <t>подъем с судейской</t>
  </si>
  <si>
    <t>Бабочка</t>
  </si>
  <si>
    <t>04 декабря 2011 года</t>
  </si>
  <si>
    <t>ФИО Руководитель</t>
  </si>
  <si>
    <t>381 ком.1</t>
  </si>
  <si>
    <t>З81 ком.2</t>
  </si>
  <si>
    <t>538 ком.1</t>
  </si>
  <si>
    <t>в/к</t>
  </si>
  <si>
    <t>Лицей 384 ком. 2 в/к</t>
  </si>
  <si>
    <t>538 ком. 2 - 2 чел. в/к</t>
  </si>
  <si>
    <t xml:space="preserve">Лицей 384 ком. 1 </t>
  </si>
  <si>
    <t>1 возрастная группа</t>
  </si>
  <si>
    <t>Герасимов Евгений Викторович</t>
  </si>
  <si>
    <t>Сорокина Марина Николаевна</t>
  </si>
  <si>
    <t>Нестерова Елена Георгиевна</t>
  </si>
  <si>
    <t>Ермолаева Елена Олеговна</t>
  </si>
  <si>
    <t>Щербакова Ольга Павловна</t>
  </si>
  <si>
    <t>Тетерина Лилия Павловна / Павлова Виктория Николаевна</t>
  </si>
  <si>
    <t>2 возрастная группа</t>
  </si>
  <si>
    <t>Главный судья соревнований _____________________/Гичко В.М./</t>
  </si>
  <si>
    <t>Главный секретарь соревнований______________________/Лазарева Е.Н./</t>
  </si>
  <si>
    <t>лицей 389</t>
  </si>
  <si>
    <t>МУ СК "Старт"</t>
  </si>
  <si>
    <t>лицей 384 ком.1</t>
  </si>
  <si>
    <t>лицей 384 ком.2 в/к</t>
  </si>
  <si>
    <t>381 - 4 чел.</t>
  </si>
  <si>
    <t>377 - 3 чел.</t>
  </si>
  <si>
    <t>Клюйков Сергей Евгеньевич</t>
  </si>
  <si>
    <t>Завалин Сергей Ильич</t>
  </si>
  <si>
    <t>Воробьева Маргарита Борисовна</t>
  </si>
  <si>
    <t>Асеева Анна Васильевна</t>
  </si>
  <si>
    <t>Дьякова Елена Сергеевна</t>
  </si>
  <si>
    <t>Кутепова Наталья Александровна</t>
  </si>
  <si>
    <t>3 возрастная группа</t>
  </si>
  <si>
    <t>493 ком. 1</t>
  </si>
  <si>
    <t>493 ком. 2</t>
  </si>
  <si>
    <t>Герасимова Ольга Александровна /Чистякова Татьяна Ивановна</t>
  </si>
  <si>
    <t>249 - 5 человек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</si>
</sst>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7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T22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20.375" style="1" hidden="1" customWidth="1"/>
    <col min="4" max="4" width="20.375" style="1" customWidth="1"/>
    <col min="5" max="5" width="12.625" style="1" hidden="1" customWidth="1"/>
    <col min="6" max="6" width="12.125" style="1" hidden="1" customWidth="1"/>
    <col min="7" max="7" width="12.375" style="1" customWidth="1"/>
    <col min="8" max="15" width="7.875" style="1" customWidth="1"/>
    <col min="16" max="16" width="8.00390625" style="1" customWidth="1"/>
    <col min="17" max="17" width="9.625" style="1" customWidth="1"/>
    <col min="18" max="18" width="7.875" style="1" hidden="1" customWidth="1"/>
    <col min="19" max="19" width="12.375" style="1" customWidth="1"/>
    <col min="20" max="20" width="5.625" style="1" customWidth="1"/>
    <col min="21" max="16384" width="9.125" style="1" customWidth="1"/>
  </cols>
  <sheetData>
    <row r="1" spans="1:20" ht="33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" customHeight="1">
      <c r="A4" s="20" t="s">
        <v>23</v>
      </c>
      <c r="B4" s="20"/>
      <c r="C4" s="20"/>
      <c r="D4" s="20"/>
      <c r="E4" s="20"/>
      <c r="F4" s="20"/>
      <c r="P4" s="20" t="s">
        <v>1</v>
      </c>
      <c r="Q4" s="20"/>
      <c r="R4" s="20"/>
      <c r="S4" s="20"/>
      <c r="T4" s="20"/>
    </row>
    <row r="5" spans="1:20" s="2" customFormat="1" ht="33" customHeight="1">
      <c r="A5" s="14" t="s">
        <v>2</v>
      </c>
      <c r="B5" s="14" t="s">
        <v>3</v>
      </c>
      <c r="C5" s="17" t="s">
        <v>4</v>
      </c>
      <c r="D5" s="17" t="s">
        <v>24</v>
      </c>
      <c r="E5" s="14" t="s">
        <v>5</v>
      </c>
      <c r="F5" s="14" t="s">
        <v>6</v>
      </c>
      <c r="G5" s="14" t="s">
        <v>7</v>
      </c>
      <c r="H5" s="15" t="s">
        <v>8</v>
      </c>
      <c r="I5" s="16"/>
      <c r="J5" s="16"/>
      <c r="K5" s="16"/>
      <c r="L5" s="16"/>
      <c r="M5" s="16"/>
      <c r="N5" s="16"/>
      <c r="O5" s="16"/>
      <c r="P5" s="17" t="s">
        <v>9</v>
      </c>
      <c r="Q5" s="17" t="s">
        <v>10</v>
      </c>
      <c r="R5" s="14" t="s">
        <v>11</v>
      </c>
      <c r="S5" s="14" t="s">
        <v>12</v>
      </c>
      <c r="T5" s="14" t="s">
        <v>13</v>
      </c>
    </row>
    <row r="6" spans="1:20" s="2" customFormat="1" ht="33" customHeight="1">
      <c r="A6" s="14"/>
      <c r="B6" s="14"/>
      <c r="C6" s="18"/>
      <c r="D6" s="18"/>
      <c r="E6" s="14"/>
      <c r="F6" s="14"/>
      <c r="G6" s="14"/>
      <c r="H6" s="7" t="s">
        <v>14</v>
      </c>
      <c r="I6" s="7" t="s">
        <v>20</v>
      </c>
      <c r="J6" s="7" t="s">
        <v>15</v>
      </c>
      <c r="K6" s="7" t="s">
        <v>21</v>
      </c>
      <c r="L6" s="7" t="s">
        <v>16</v>
      </c>
      <c r="M6" s="7" t="s">
        <v>17</v>
      </c>
      <c r="N6" s="7" t="s">
        <v>22</v>
      </c>
      <c r="O6" s="7" t="s">
        <v>18</v>
      </c>
      <c r="P6" s="18"/>
      <c r="Q6" s="18"/>
      <c r="R6" s="14"/>
      <c r="S6" s="14"/>
      <c r="T6" s="14"/>
    </row>
    <row r="7" spans="1:20" ht="31.5" customHeight="1">
      <c r="A7" s="4">
        <v>1</v>
      </c>
      <c r="B7" s="4" t="s">
        <v>31</v>
      </c>
      <c r="C7" s="4"/>
      <c r="D7" s="4" t="s">
        <v>33</v>
      </c>
      <c r="E7" s="10"/>
      <c r="F7" s="5"/>
      <c r="G7" s="5">
        <v>0.005717592592592593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6</v>
      </c>
      <c r="P7" s="8">
        <f aca="true" t="shared" si="0" ref="P7:P18">SUM(H7:O7)</f>
        <v>6</v>
      </c>
      <c r="Q7" s="9">
        <f aca="true" t="shared" si="1" ref="Q7:Q18">TIMEVALUE("0:0:15")*P7</f>
        <v>0.0010416666666666667</v>
      </c>
      <c r="R7" s="9"/>
      <c r="S7" s="9">
        <f aca="true" t="shared" si="2" ref="S7:S18">Q7+G7</f>
        <v>0.006759259259259259</v>
      </c>
      <c r="T7" s="4">
        <v>1</v>
      </c>
    </row>
    <row r="8" spans="1:20" ht="31.5" customHeight="1">
      <c r="A8" s="4">
        <v>2</v>
      </c>
      <c r="B8" s="4" t="s">
        <v>29</v>
      </c>
      <c r="C8" s="4"/>
      <c r="D8" s="4" t="s">
        <v>33</v>
      </c>
      <c r="E8" s="5"/>
      <c r="F8" s="5"/>
      <c r="G8" s="5">
        <v>0.011817129629629629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6</v>
      </c>
      <c r="O8" s="4">
        <v>12</v>
      </c>
      <c r="P8" s="8">
        <f t="shared" si="0"/>
        <v>20</v>
      </c>
      <c r="Q8" s="9">
        <f t="shared" si="1"/>
        <v>0.0034722222222222225</v>
      </c>
      <c r="R8" s="9"/>
      <c r="S8" s="9">
        <f t="shared" si="2"/>
        <v>0.01528935185185185</v>
      </c>
      <c r="T8" s="4" t="s">
        <v>28</v>
      </c>
    </row>
    <row r="9" spans="1:20" ht="31.5" customHeight="1">
      <c r="A9" s="4">
        <v>3</v>
      </c>
      <c r="B9" s="4" t="s">
        <v>26</v>
      </c>
      <c r="C9" s="4"/>
      <c r="D9" s="4" t="s">
        <v>34</v>
      </c>
      <c r="E9" s="5"/>
      <c r="F9" s="5"/>
      <c r="G9" s="5">
        <v>0.013842592592592594</v>
      </c>
      <c r="H9" s="4">
        <v>12</v>
      </c>
      <c r="I9" s="4">
        <v>6</v>
      </c>
      <c r="J9" s="4">
        <v>39</v>
      </c>
      <c r="K9" s="4">
        <v>0</v>
      </c>
      <c r="L9" s="4">
        <v>0</v>
      </c>
      <c r="M9" s="4">
        <v>7</v>
      </c>
      <c r="N9" s="4">
        <v>1</v>
      </c>
      <c r="O9" s="4">
        <v>10</v>
      </c>
      <c r="P9" s="8">
        <f t="shared" si="0"/>
        <v>75</v>
      </c>
      <c r="Q9" s="9">
        <f t="shared" si="1"/>
        <v>0.013020833333333334</v>
      </c>
      <c r="R9" s="9"/>
      <c r="S9" s="9">
        <f t="shared" si="2"/>
        <v>0.02686342592592593</v>
      </c>
      <c r="T9" s="4">
        <v>2</v>
      </c>
    </row>
    <row r="10" spans="1:20" ht="31.5" customHeight="1">
      <c r="A10" s="4">
        <v>4</v>
      </c>
      <c r="B10" s="4" t="s">
        <v>27</v>
      </c>
      <c r="C10" s="4"/>
      <c r="D10" s="4" t="s">
        <v>35</v>
      </c>
      <c r="E10" s="5"/>
      <c r="F10" s="5"/>
      <c r="G10" s="5">
        <v>0.01702546296296296</v>
      </c>
      <c r="H10" s="4">
        <v>7</v>
      </c>
      <c r="I10" s="4">
        <v>8</v>
      </c>
      <c r="J10" s="4">
        <v>6</v>
      </c>
      <c r="K10" s="4">
        <v>24</v>
      </c>
      <c r="L10" s="4">
        <v>0</v>
      </c>
      <c r="M10" s="4">
        <v>21</v>
      </c>
      <c r="N10" s="4">
        <v>1</v>
      </c>
      <c r="O10" s="4">
        <v>17</v>
      </c>
      <c r="P10" s="8">
        <f t="shared" si="0"/>
        <v>84</v>
      </c>
      <c r="Q10" s="9">
        <f t="shared" si="1"/>
        <v>0.014583333333333334</v>
      </c>
      <c r="R10" s="9"/>
      <c r="S10" s="9">
        <f t="shared" si="2"/>
        <v>0.031608796296296295</v>
      </c>
      <c r="T10" s="4">
        <v>3</v>
      </c>
    </row>
    <row r="11" spans="1:20" ht="31.5" customHeight="1">
      <c r="A11" s="4">
        <v>5</v>
      </c>
      <c r="B11" s="4" t="s">
        <v>25</v>
      </c>
      <c r="C11" s="4"/>
      <c r="D11" s="4" t="s">
        <v>34</v>
      </c>
      <c r="E11" s="5"/>
      <c r="F11" s="5"/>
      <c r="G11" s="5">
        <v>0.015891203703703703</v>
      </c>
      <c r="H11" s="4">
        <v>10</v>
      </c>
      <c r="I11" s="4">
        <v>8</v>
      </c>
      <c r="J11" s="4">
        <v>21</v>
      </c>
      <c r="K11" s="4">
        <v>35</v>
      </c>
      <c r="L11" s="4">
        <v>0</v>
      </c>
      <c r="M11" s="4">
        <v>5</v>
      </c>
      <c r="N11" s="4">
        <v>2</v>
      </c>
      <c r="O11" s="4">
        <v>10</v>
      </c>
      <c r="P11" s="8">
        <f t="shared" si="0"/>
        <v>91</v>
      </c>
      <c r="Q11" s="9">
        <f t="shared" si="1"/>
        <v>0.01579861111111111</v>
      </c>
      <c r="R11" s="9"/>
      <c r="S11" s="9">
        <f t="shared" si="2"/>
        <v>0.03168981481481481</v>
      </c>
      <c r="T11" s="4">
        <v>4</v>
      </c>
    </row>
    <row r="12" spans="1:20" ht="31.5" customHeight="1">
      <c r="A12" s="4">
        <v>6</v>
      </c>
      <c r="B12" s="4">
        <v>393</v>
      </c>
      <c r="C12" s="4"/>
      <c r="D12" s="4" t="s">
        <v>36</v>
      </c>
      <c r="E12" s="5"/>
      <c r="F12" s="5"/>
      <c r="G12" s="5">
        <v>0.017361111111111112</v>
      </c>
      <c r="H12" s="4">
        <v>0</v>
      </c>
      <c r="I12" s="4">
        <v>6</v>
      </c>
      <c r="J12" s="4">
        <v>21</v>
      </c>
      <c r="K12" s="4">
        <v>0</v>
      </c>
      <c r="L12" s="4">
        <v>0</v>
      </c>
      <c r="M12" s="4">
        <v>15</v>
      </c>
      <c r="N12" s="4">
        <v>34</v>
      </c>
      <c r="O12" s="4">
        <v>11</v>
      </c>
      <c r="P12" s="8">
        <f t="shared" si="0"/>
        <v>87</v>
      </c>
      <c r="Q12" s="9">
        <f t="shared" si="1"/>
        <v>0.015104166666666667</v>
      </c>
      <c r="R12" s="9"/>
      <c r="S12" s="9">
        <f t="shared" si="2"/>
        <v>0.03246527777777778</v>
      </c>
      <c r="T12" s="4">
        <v>5</v>
      </c>
    </row>
    <row r="13" spans="1:20" ht="31.5" customHeight="1">
      <c r="A13" s="4">
        <v>7</v>
      </c>
      <c r="B13" s="4">
        <v>493</v>
      </c>
      <c r="C13" s="4"/>
      <c r="D13" s="4" t="s">
        <v>37</v>
      </c>
      <c r="E13" s="4"/>
      <c r="F13" s="5">
        <v>0</v>
      </c>
      <c r="G13" s="5">
        <v>0.017361111111111112</v>
      </c>
      <c r="H13" s="4">
        <v>15</v>
      </c>
      <c r="I13" s="4">
        <v>14</v>
      </c>
      <c r="J13" s="4">
        <v>46</v>
      </c>
      <c r="K13" s="4">
        <v>36</v>
      </c>
      <c r="L13" s="4">
        <v>6</v>
      </c>
      <c r="M13" s="4">
        <v>26</v>
      </c>
      <c r="N13" s="3">
        <v>46</v>
      </c>
      <c r="O13" s="4">
        <v>54</v>
      </c>
      <c r="P13" s="8">
        <f t="shared" si="0"/>
        <v>243</v>
      </c>
      <c r="Q13" s="9">
        <f t="shared" si="1"/>
        <v>0.0421875</v>
      </c>
      <c r="R13" s="9"/>
      <c r="S13" s="9">
        <f t="shared" si="2"/>
        <v>0.059548611111111115</v>
      </c>
      <c r="T13" s="4">
        <v>6</v>
      </c>
    </row>
    <row r="14" spans="1:20" ht="44.25" customHeight="1">
      <c r="A14" s="4">
        <v>8</v>
      </c>
      <c r="B14" s="4">
        <v>249</v>
      </c>
      <c r="C14" s="4"/>
      <c r="D14" s="4" t="s">
        <v>38</v>
      </c>
      <c r="E14" s="5"/>
      <c r="F14" s="5"/>
      <c r="G14" s="5">
        <v>0.017361111111111112</v>
      </c>
      <c r="H14" s="4">
        <v>38</v>
      </c>
      <c r="I14" s="4">
        <v>16</v>
      </c>
      <c r="J14" s="4">
        <v>55</v>
      </c>
      <c r="K14" s="4">
        <v>60</v>
      </c>
      <c r="L14" s="4">
        <v>13</v>
      </c>
      <c r="M14" s="4">
        <v>21</v>
      </c>
      <c r="N14" s="4">
        <v>73</v>
      </c>
      <c r="O14" s="4">
        <v>60</v>
      </c>
      <c r="P14" s="8">
        <f t="shared" si="0"/>
        <v>336</v>
      </c>
      <c r="Q14" s="9">
        <f t="shared" si="1"/>
        <v>0.058333333333333334</v>
      </c>
      <c r="R14" s="9"/>
      <c r="S14" s="9">
        <f t="shared" si="2"/>
        <v>0.07569444444444445</v>
      </c>
      <c r="T14" s="4">
        <v>7</v>
      </c>
    </row>
    <row r="15" spans="1:20" ht="31.5" customHeight="1">
      <c r="A15" s="4">
        <v>9</v>
      </c>
      <c r="B15" s="4" t="s">
        <v>30</v>
      </c>
      <c r="C15" s="4"/>
      <c r="D15" s="4" t="s">
        <v>35</v>
      </c>
      <c r="E15" s="5"/>
      <c r="F15" s="5"/>
      <c r="G15" s="5">
        <v>0.01050925925925926</v>
      </c>
      <c r="H15" s="4">
        <v>0</v>
      </c>
      <c r="I15" s="4">
        <v>13</v>
      </c>
      <c r="J15" s="4">
        <v>3</v>
      </c>
      <c r="K15" s="4">
        <v>0</v>
      </c>
      <c r="L15" s="4">
        <v>0</v>
      </c>
      <c r="M15" s="4">
        <v>4</v>
      </c>
      <c r="N15" s="4">
        <v>0</v>
      </c>
      <c r="O15" s="4">
        <v>10</v>
      </c>
      <c r="P15" s="8">
        <f t="shared" si="0"/>
        <v>30</v>
      </c>
      <c r="Q15" s="9">
        <f t="shared" si="1"/>
        <v>0.005208333333333334</v>
      </c>
      <c r="R15" s="9"/>
      <c r="S15" s="9">
        <f t="shared" si="2"/>
        <v>0.015717592592592596</v>
      </c>
      <c r="T15" s="4" t="s">
        <v>28</v>
      </c>
    </row>
    <row r="16" spans="1:20" ht="31.5" customHeight="1" hidden="1">
      <c r="A16" s="4">
        <v>10</v>
      </c>
      <c r="B16" s="4"/>
      <c r="C16" s="4"/>
      <c r="D16" s="4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8">
        <f t="shared" si="0"/>
        <v>0</v>
      </c>
      <c r="Q16" s="9">
        <f t="shared" si="1"/>
        <v>0</v>
      </c>
      <c r="R16" s="9"/>
      <c r="S16" s="9">
        <f t="shared" si="2"/>
        <v>0</v>
      </c>
      <c r="T16" s="4"/>
    </row>
    <row r="17" spans="1:20" ht="31.5" customHeight="1" hidden="1">
      <c r="A17" s="4">
        <v>11</v>
      </c>
      <c r="B17" s="4"/>
      <c r="C17" s="4"/>
      <c r="D17" s="4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8">
        <f t="shared" si="0"/>
        <v>0</v>
      </c>
      <c r="Q17" s="9">
        <f t="shared" si="1"/>
        <v>0</v>
      </c>
      <c r="R17" s="9"/>
      <c r="S17" s="9">
        <f t="shared" si="2"/>
        <v>0</v>
      </c>
      <c r="T17" s="4"/>
    </row>
    <row r="18" spans="1:20" ht="31.5" customHeight="1" hidden="1">
      <c r="A18" s="4">
        <v>12</v>
      </c>
      <c r="B18" s="4"/>
      <c r="C18" s="4"/>
      <c r="D18" s="4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8">
        <f t="shared" si="0"/>
        <v>0</v>
      </c>
      <c r="Q18" s="9">
        <f t="shared" si="1"/>
        <v>0</v>
      </c>
      <c r="R18" s="9"/>
      <c r="S18" s="9">
        <f t="shared" si="2"/>
        <v>0</v>
      </c>
      <c r="T18" s="4"/>
    </row>
    <row r="19" ht="3" customHeight="1"/>
    <row r="20" spans="1:20" ht="24.75" customHeight="1">
      <c r="A20" s="13" t="s">
        <v>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8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8.75" customHeight="1">
      <c r="A22" s="13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18.75" customHeight="1"/>
  </sheetData>
  <mergeCells count="20">
    <mergeCell ref="A3:T3"/>
    <mergeCell ref="A22:T22"/>
    <mergeCell ref="P5:P6"/>
    <mergeCell ref="Q5:Q6"/>
    <mergeCell ref="T5:T6"/>
    <mergeCell ref="R5:R6"/>
    <mergeCell ref="S5:S6"/>
    <mergeCell ref="A4:F4"/>
    <mergeCell ref="P4:T4"/>
    <mergeCell ref="D5:D6"/>
    <mergeCell ref="A2:T2"/>
    <mergeCell ref="A1:T1"/>
    <mergeCell ref="A20:T20"/>
    <mergeCell ref="A5:A6"/>
    <mergeCell ref="B5:B6"/>
    <mergeCell ref="E5:E6"/>
    <mergeCell ref="F5:F6"/>
    <mergeCell ref="G5:G6"/>
    <mergeCell ref="H5:O5"/>
    <mergeCell ref="C5:C6"/>
  </mergeCells>
  <printOptions/>
  <pageMargins left="0.13" right="0.16" top="0.64" bottom="0.14" header="0.12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T22"/>
  <sheetViews>
    <sheetView workbookViewId="0" topLeftCell="A1">
      <selection activeCell="G33" sqref="G33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20.375" style="1" hidden="1" customWidth="1"/>
    <col min="4" max="4" width="20.375" style="1" customWidth="1"/>
    <col min="5" max="5" width="12.625" style="1" hidden="1" customWidth="1"/>
    <col min="6" max="6" width="12.125" style="1" hidden="1" customWidth="1"/>
    <col min="7" max="7" width="12.375" style="1" customWidth="1"/>
    <col min="8" max="15" width="7.875" style="1" customWidth="1"/>
    <col min="16" max="16" width="8.00390625" style="1" customWidth="1"/>
    <col min="17" max="17" width="9.625" style="1" customWidth="1"/>
    <col min="18" max="18" width="7.875" style="1" hidden="1" customWidth="1"/>
    <col min="19" max="19" width="12.375" style="1" customWidth="1"/>
    <col min="20" max="20" width="5.625" style="1" customWidth="1"/>
    <col min="21" max="16384" width="9.125" style="1" customWidth="1"/>
  </cols>
  <sheetData>
    <row r="1" spans="1:20" ht="33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" customHeight="1">
      <c r="A4" s="20" t="s">
        <v>23</v>
      </c>
      <c r="B4" s="20"/>
      <c r="C4" s="20"/>
      <c r="D4" s="20"/>
      <c r="E4" s="20"/>
      <c r="F4" s="20"/>
      <c r="P4" s="20" t="s">
        <v>1</v>
      </c>
      <c r="Q4" s="20"/>
      <c r="R4" s="20"/>
      <c r="S4" s="20"/>
      <c r="T4" s="20"/>
    </row>
    <row r="5" spans="1:20" s="2" customFormat="1" ht="33" customHeight="1">
      <c r="A5" s="14" t="s">
        <v>2</v>
      </c>
      <c r="B5" s="14" t="s">
        <v>3</v>
      </c>
      <c r="C5" s="17" t="s">
        <v>4</v>
      </c>
      <c r="D5" s="17" t="s">
        <v>24</v>
      </c>
      <c r="E5" s="14" t="s">
        <v>5</v>
      </c>
      <c r="F5" s="14" t="s">
        <v>6</v>
      </c>
      <c r="G5" s="14" t="s">
        <v>7</v>
      </c>
      <c r="H5" s="15" t="s">
        <v>8</v>
      </c>
      <c r="I5" s="16"/>
      <c r="J5" s="16"/>
      <c r="K5" s="16"/>
      <c r="L5" s="16"/>
      <c r="M5" s="16"/>
      <c r="N5" s="16"/>
      <c r="O5" s="16"/>
      <c r="P5" s="17" t="s">
        <v>9</v>
      </c>
      <c r="Q5" s="17" t="s">
        <v>10</v>
      </c>
      <c r="R5" s="14" t="s">
        <v>11</v>
      </c>
      <c r="S5" s="14" t="s">
        <v>12</v>
      </c>
      <c r="T5" s="14" t="s">
        <v>13</v>
      </c>
    </row>
    <row r="6" spans="1:20" s="2" customFormat="1" ht="33" customHeight="1">
      <c r="A6" s="14"/>
      <c r="B6" s="14"/>
      <c r="C6" s="18"/>
      <c r="D6" s="18"/>
      <c r="E6" s="14"/>
      <c r="F6" s="14"/>
      <c r="G6" s="14"/>
      <c r="H6" s="7" t="s">
        <v>14</v>
      </c>
      <c r="I6" s="7" t="s">
        <v>20</v>
      </c>
      <c r="J6" s="7" t="s">
        <v>15</v>
      </c>
      <c r="K6" s="7" t="s">
        <v>21</v>
      </c>
      <c r="L6" s="7" t="s">
        <v>16</v>
      </c>
      <c r="M6" s="7" t="s">
        <v>17</v>
      </c>
      <c r="N6" s="7" t="s">
        <v>22</v>
      </c>
      <c r="O6" s="7" t="s">
        <v>18</v>
      </c>
      <c r="P6" s="18"/>
      <c r="Q6" s="18"/>
      <c r="R6" s="14"/>
      <c r="S6" s="14"/>
      <c r="T6" s="14"/>
    </row>
    <row r="7" spans="1:20" ht="31.5" customHeight="1">
      <c r="A7" s="4">
        <v>1</v>
      </c>
      <c r="B7" s="4" t="s">
        <v>44</v>
      </c>
      <c r="C7" s="4"/>
      <c r="D7" s="4" t="s">
        <v>48</v>
      </c>
      <c r="E7" s="10"/>
      <c r="F7" s="5"/>
      <c r="G7" s="5">
        <v>0.0050810185185185186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7</v>
      </c>
      <c r="N7" s="4">
        <v>2</v>
      </c>
      <c r="O7" s="4">
        <v>0</v>
      </c>
      <c r="P7" s="8">
        <f aca="true" t="shared" si="0" ref="P7:P18">SUM(H7:O7)</f>
        <v>9</v>
      </c>
      <c r="Q7" s="9">
        <f aca="true" t="shared" si="1" ref="Q7:Q18">TIMEVALUE("0:0:15")*P7</f>
        <v>0.0015625</v>
      </c>
      <c r="R7" s="9"/>
      <c r="S7" s="9">
        <f aca="true" t="shared" si="2" ref="S7:S18">Q7+G7</f>
        <v>0.006643518518518519</v>
      </c>
      <c r="T7" s="4">
        <v>1</v>
      </c>
    </row>
    <row r="8" spans="1:20" ht="31.5" customHeight="1">
      <c r="A8" s="4">
        <v>2</v>
      </c>
      <c r="B8" s="4" t="s">
        <v>45</v>
      </c>
      <c r="C8" s="4"/>
      <c r="D8" s="4" t="s">
        <v>48</v>
      </c>
      <c r="E8" s="5"/>
      <c r="F8" s="5"/>
      <c r="G8" s="5">
        <v>0.008506944444444444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12</v>
      </c>
      <c r="N8" s="4">
        <v>2</v>
      </c>
      <c r="O8" s="4">
        <v>1</v>
      </c>
      <c r="P8" s="8">
        <f t="shared" si="0"/>
        <v>15</v>
      </c>
      <c r="Q8" s="9">
        <f t="shared" si="1"/>
        <v>0.002604166666666667</v>
      </c>
      <c r="R8" s="9"/>
      <c r="S8" s="9">
        <f t="shared" si="2"/>
        <v>0.01111111111111111</v>
      </c>
      <c r="T8" s="4" t="s">
        <v>28</v>
      </c>
    </row>
    <row r="9" spans="1:20" ht="31.5" customHeight="1">
      <c r="A9" s="4">
        <v>3</v>
      </c>
      <c r="B9" s="4" t="s">
        <v>43</v>
      </c>
      <c r="C9" s="4"/>
      <c r="D9" s="4" t="s">
        <v>49</v>
      </c>
      <c r="E9" s="4"/>
      <c r="F9" s="5">
        <v>0</v>
      </c>
      <c r="G9" s="5">
        <v>0.010011574074074074</v>
      </c>
      <c r="H9" s="4">
        <v>0</v>
      </c>
      <c r="I9" s="4">
        <v>7</v>
      </c>
      <c r="J9" s="4">
        <v>8</v>
      </c>
      <c r="K9" s="4">
        <v>0</v>
      </c>
      <c r="L9" s="4">
        <v>0</v>
      </c>
      <c r="M9" s="4">
        <v>25</v>
      </c>
      <c r="N9" s="3">
        <v>35</v>
      </c>
      <c r="O9" s="4">
        <v>2</v>
      </c>
      <c r="P9" s="8">
        <f t="shared" si="0"/>
        <v>77</v>
      </c>
      <c r="Q9" s="9">
        <f t="shared" si="1"/>
        <v>0.013368055555555557</v>
      </c>
      <c r="R9" s="9"/>
      <c r="S9" s="9">
        <f t="shared" si="2"/>
        <v>0.023379629629629632</v>
      </c>
      <c r="T9" s="4">
        <v>2</v>
      </c>
    </row>
    <row r="10" spans="1:20" ht="31.5" customHeight="1">
      <c r="A10" s="4">
        <v>4</v>
      </c>
      <c r="B10" s="4">
        <v>551</v>
      </c>
      <c r="C10" s="4"/>
      <c r="D10" s="4" t="s">
        <v>50</v>
      </c>
      <c r="E10" s="5"/>
      <c r="F10" s="5"/>
      <c r="G10" s="5">
        <v>0.014027777777777778</v>
      </c>
      <c r="H10" s="4">
        <v>9</v>
      </c>
      <c r="I10" s="4">
        <v>30</v>
      </c>
      <c r="J10" s="4">
        <v>36</v>
      </c>
      <c r="K10" s="4">
        <v>40</v>
      </c>
      <c r="L10" s="4">
        <v>3</v>
      </c>
      <c r="M10" s="4">
        <v>12</v>
      </c>
      <c r="N10" s="4">
        <v>39</v>
      </c>
      <c r="O10" s="4">
        <v>21</v>
      </c>
      <c r="P10" s="8">
        <f t="shared" si="0"/>
        <v>190</v>
      </c>
      <c r="Q10" s="9">
        <f t="shared" si="1"/>
        <v>0.03298611111111111</v>
      </c>
      <c r="R10" s="9"/>
      <c r="S10" s="9">
        <f t="shared" si="2"/>
        <v>0.04701388888888889</v>
      </c>
      <c r="T10" s="4">
        <v>3</v>
      </c>
    </row>
    <row r="11" spans="1:20" ht="31.5" customHeight="1">
      <c r="A11" s="4">
        <v>5</v>
      </c>
      <c r="B11" s="4">
        <v>386</v>
      </c>
      <c r="C11" s="4"/>
      <c r="D11" s="4" t="s">
        <v>51</v>
      </c>
      <c r="E11" s="5"/>
      <c r="F11" s="5"/>
      <c r="G11" s="5">
        <v>0.017361111111111112</v>
      </c>
      <c r="H11" s="4">
        <v>0</v>
      </c>
      <c r="I11" s="4">
        <v>20</v>
      </c>
      <c r="J11" s="4">
        <v>21</v>
      </c>
      <c r="K11" s="4">
        <v>1</v>
      </c>
      <c r="L11" s="4">
        <v>9</v>
      </c>
      <c r="M11" s="4">
        <v>44</v>
      </c>
      <c r="N11" s="4">
        <v>59</v>
      </c>
      <c r="O11" s="4">
        <v>26</v>
      </c>
      <c r="P11" s="8">
        <f t="shared" si="0"/>
        <v>180</v>
      </c>
      <c r="Q11" s="9">
        <f t="shared" si="1"/>
        <v>0.03125</v>
      </c>
      <c r="R11" s="9"/>
      <c r="S11" s="9">
        <f t="shared" si="2"/>
        <v>0.04861111111111111</v>
      </c>
      <c r="T11" s="4">
        <v>4</v>
      </c>
    </row>
    <row r="12" spans="1:20" ht="31.5" customHeight="1">
      <c r="A12" s="4">
        <v>6</v>
      </c>
      <c r="B12" s="4" t="s">
        <v>42</v>
      </c>
      <c r="C12" s="4"/>
      <c r="D12" s="4" t="s">
        <v>52</v>
      </c>
      <c r="E12" s="5"/>
      <c r="F12" s="5"/>
      <c r="G12" s="5">
        <v>0.017361111111111112</v>
      </c>
      <c r="H12" s="4">
        <v>6</v>
      </c>
      <c r="I12" s="4">
        <v>30</v>
      </c>
      <c r="J12" s="4">
        <v>24</v>
      </c>
      <c r="K12" s="4">
        <v>16</v>
      </c>
      <c r="L12" s="4">
        <v>9</v>
      </c>
      <c r="M12" s="4">
        <v>10</v>
      </c>
      <c r="N12" s="4">
        <v>41</v>
      </c>
      <c r="O12" s="4">
        <v>50</v>
      </c>
      <c r="P12" s="8">
        <f t="shared" si="0"/>
        <v>186</v>
      </c>
      <c r="Q12" s="9">
        <f t="shared" si="1"/>
        <v>0.03229166666666667</v>
      </c>
      <c r="R12" s="9"/>
      <c r="S12" s="9">
        <f t="shared" si="2"/>
        <v>0.04965277777777778</v>
      </c>
      <c r="T12" s="4">
        <v>5</v>
      </c>
    </row>
    <row r="13" spans="1:20" ht="31.5" customHeight="1">
      <c r="A13" s="4">
        <v>7</v>
      </c>
      <c r="B13" s="4">
        <v>493</v>
      </c>
      <c r="C13" s="4"/>
      <c r="D13" s="4" t="s">
        <v>37</v>
      </c>
      <c r="E13" s="5"/>
      <c r="F13" s="5"/>
      <c r="G13" s="5">
        <v>0.017361111111111112</v>
      </c>
      <c r="H13" s="4">
        <v>17</v>
      </c>
      <c r="I13" s="4">
        <v>0</v>
      </c>
      <c r="J13" s="4">
        <v>45</v>
      </c>
      <c r="K13" s="4">
        <v>12</v>
      </c>
      <c r="L13" s="4">
        <v>9</v>
      </c>
      <c r="M13" s="4">
        <v>27</v>
      </c>
      <c r="N13" s="4">
        <v>43</v>
      </c>
      <c r="O13" s="4">
        <v>55</v>
      </c>
      <c r="P13" s="8">
        <f t="shared" si="0"/>
        <v>208</v>
      </c>
      <c r="Q13" s="9">
        <f t="shared" si="1"/>
        <v>0.036111111111111115</v>
      </c>
      <c r="R13" s="9"/>
      <c r="S13" s="9">
        <f t="shared" si="2"/>
        <v>0.05347222222222223</v>
      </c>
      <c r="T13" s="4">
        <v>6</v>
      </c>
    </row>
    <row r="14" spans="1:20" ht="31.5" customHeight="1">
      <c r="A14" s="4">
        <v>8</v>
      </c>
      <c r="B14" s="4" t="s">
        <v>47</v>
      </c>
      <c r="C14" s="4"/>
      <c r="D14" s="4" t="s">
        <v>53</v>
      </c>
      <c r="E14" s="5"/>
      <c r="F14" s="5"/>
      <c r="G14" s="5">
        <v>0.01324074074074074</v>
      </c>
      <c r="H14" s="4">
        <v>3</v>
      </c>
      <c r="I14" s="4">
        <v>0</v>
      </c>
      <c r="J14" s="4">
        <v>21</v>
      </c>
      <c r="K14" s="4">
        <v>16</v>
      </c>
      <c r="L14" s="4">
        <v>0</v>
      </c>
      <c r="M14" s="4">
        <v>25</v>
      </c>
      <c r="N14" s="4">
        <v>1</v>
      </c>
      <c r="O14" s="4">
        <v>24</v>
      </c>
      <c r="P14" s="8">
        <f t="shared" si="0"/>
        <v>90</v>
      </c>
      <c r="Q14" s="9">
        <f t="shared" si="1"/>
        <v>0.015625</v>
      </c>
      <c r="R14" s="9"/>
      <c r="S14" s="9">
        <f t="shared" si="2"/>
        <v>0.02886574074074074</v>
      </c>
      <c r="T14" s="4" t="s">
        <v>28</v>
      </c>
    </row>
    <row r="15" spans="1:20" ht="31.5" customHeight="1">
      <c r="A15" s="4">
        <v>9</v>
      </c>
      <c r="B15" s="4" t="s">
        <v>46</v>
      </c>
      <c r="C15" s="4"/>
      <c r="D15" s="4" t="s">
        <v>34</v>
      </c>
      <c r="E15" s="5"/>
      <c r="F15" s="5"/>
      <c r="G15" s="5">
        <v>0.007766203703703703</v>
      </c>
      <c r="H15" s="4">
        <v>0</v>
      </c>
      <c r="I15" s="4">
        <v>0</v>
      </c>
      <c r="J15" s="4">
        <v>9</v>
      </c>
      <c r="K15" s="4">
        <v>0</v>
      </c>
      <c r="L15" s="4">
        <v>0</v>
      </c>
      <c r="M15" s="4">
        <v>18</v>
      </c>
      <c r="N15" s="4">
        <v>19</v>
      </c>
      <c r="O15" s="4">
        <v>9</v>
      </c>
      <c r="P15" s="8">
        <f t="shared" si="0"/>
        <v>55</v>
      </c>
      <c r="Q15" s="9">
        <f t="shared" si="1"/>
        <v>0.009548611111111112</v>
      </c>
      <c r="R15" s="9"/>
      <c r="S15" s="9">
        <f t="shared" si="2"/>
        <v>0.017314814814814814</v>
      </c>
      <c r="T15" s="4" t="s">
        <v>28</v>
      </c>
    </row>
    <row r="16" spans="1:20" ht="31.5" customHeight="1" hidden="1">
      <c r="A16" s="4">
        <v>10</v>
      </c>
      <c r="B16" s="4"/>
      <c r="C16" s="4"/>
      <c r="D16" s="4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8">
        <f t="shared" si="0"/>
        <v>0</v>
      </c>
      <c r="Q16" s="9">
        <f t="shared" si="1"/>
        <v>0</v>
      </c>
      <c r="R16" s="9"/>
      <c r="S16" s="9">
        <f t="shared" si="2"/>
        <v>0</v>
      </c>
      <c r="T16" s="4"/>
    </row>
    <row r="17" spans="1:20" ht="31.5" customHeight="1" hidden="1">
      <c r="A17" s="4">
        <v>11</v>
      </c>
      <c r="B17" s="4"/>
      <c r="C17" s="4"/>
      <c r="D17" s="4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8">
        <f t="shared" si="0"/>
        <v>0</v>
      </c>
      <c r="Q17" s="9">
        <f t="shared" si="1"/>
        <v>0</v>
      </c>
      <c r="R17" s="9"/>
      <c r="S17" s="9">
        <f t="shared" si="2"/>
        <v>0</v>
      </c>
      <c r="T17" s="4"/>
    </row>
    <row r="18" spans="1:20" ht="31.5" customHeight="1" hidden="1">
      <c r="A18" s="4">
        <v>12</v>
      </c>
      <c r="B18" s="4"/>
      <c r="C18" s="4"/>
      <c r="D18" s="4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8">
        <f t="shared" si="0"/>
        <v>0</v>
      </c>
      <c r="Q18" s="9">
        <f t="shared" si="1"/>
        <v>0</v>
      </c>
      <c r="R18" s="9"/>
      <c r="S18" s="9">
        <f t="shared" si="2"/>
        <v>0</v>
      </c>
      <c r="T18" s="4"/>
    </row>
    <row r="19" ht="3" customHeight="1"/>
    <row r="20" spans="1:20" ht="24.75" customHeight="1">
      <c r="A20" s="13" t="s">
        <v>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8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8.75" customHeight="1">
      <c r="A22" s="13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18.75" customHeight="1"/>
  </sheetData>
  <mergeCells count="20">
    <mergeCell ref="A2:T2"/>
    <mergeCell ref="A1:T1"/>
    <mergeCell ref="A20:T20"/>
    <mergeCell ref="A5:A6"/>
    <mergeCell ref="B5:B6"/>
    <mergeCell ref="E5:E6"/>
    <mergeCell ref="F5:F6"/>
    <mergeCell ref="G5:G6"/>
    <mergeCell ref="H5:O5"/>
    <mergeCell ref="C5:C6"/>
    <mergeCell ref="A3:T3"/>
    <mergeCell ref="A22:T22"/>
    <mergeCell ref="P5:P6"/>
    <mergeCell ref="Q5:Q6"/>
    <mergeCell ref="T5:T6"/>
    <mergeCell ref="R5:R6"/>
    <mergeCell ref="S5:S6"/>
    <mergeCell ref="A4:F4"/>
    <mergeCell ref="P4:T4"/>
    <mergeCell ref="D5:D6"/>
  </mergeCells>
  <printOptions/>
  <pageMargins left="0.13" right="0.16" top="0.64" bottom="0.14" header="0.12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T23"/>
  <sheetViews>
    <sheetView workbookViewId="0" topLeftCell="A1">
      <selection activeCell="H32" sqref="H32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20.375" style="1" hidden="1" customWidth="1"/>
    <col min="4" max="4" width="20.375" style="1" customWidth="1"/>
    <col min="5" max="5" width="12.625" style="1" hidden="1" customWidth="1"/>
    <col min="6" max="6" width="12.125" style="1" hidden="1" customWidth="1"/>
    <col min="7" max="7" width="12.375" style="1" customWidth="1"/>
    <col min="8" max="15" width="7.875" style="1" customWidth="1"/>
    <col min="16" max="16" width="8.00390625" style="1" customWidth="1"/>
    <col min="17" max="17" width="9.625" style="1" customWidth="1"/>
    <col min="18" max="18" width="7.875" style="1" hidden="1" customWidth="1"/>
    <col min="19" max="19" width="12.375" style="1" customWidth="1"/>
    <col min="20" max="20" width="5.625" style="1" customWidth="1"/>
    <col min="21" max="16384" width="9.125" style="1" customWidth="1"/>
  </cols>
  <sheetData>
    <row r="1" spans="1:20" ht="33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" customHeight="1">
      <c r="A4" s="20" t="s">
        <v>23</v>
      </c>
      <c r="B4" s="20"/>
      <c r="C4" s="20"/>
      <c r="D4" s="20"/>
      <c r="E4" s="20"/>
      <c r="F4" s="20"/>
      <c r="P4" s="20" t="s">
        <v>1</v>
      </c>
      <c r="Q4" s="20"/>
      <c r="R4" s="20"/>
      <c r="S4" s="20"/>
      <c r="T4" s="20"/>
    </row>
    <row r="5" spans="1:20" s="2" customFormat="1" ht="33" customHeight="1">
      <c r="A5" s="14" t="s">
        <v>2</v>
      </c>
      <c r="B5" s="14" t="s">
        <v>3</v>
      </c>
      <c r="C5" s="17" t="s">
        <v>4</v>
      </c>
      <c r="D5" s="17" t="s">
        <v>24</v>
      </c>
      <c r="E5" s="14" t="s">
        <v>5</v>
      </c>
      <c r="F5" s="14" t="s">
        <v>6</v>
      </c>
      <c r="G5" s="14" t="s">
        <v>7</v>
      </c>
      <c r="H5" s="15" t="s">
        <v>8</v>
      </c>
      <c r="I5" s="16"/>
      <c r="J5" s="16"/>
      <c r="K5" s="16"/>
      <c r="L5" s="16"/>
      <c r="M5" s="16"/>
      <c r="N5" s="16"/>
      <c r="O5" s="16"/>
      <c r="P5" s="17" t="s">
        <v>9</v>
      </c>
      <c r="Q5" s="17" t="s">
        <v>10</v>
      </c>
      <c r="R5" s="14" t="s">
        <v>11</v>
      </c>
      <c r="S5" s="14" t="s">
        <v>12</v>
      </c>
      <c r="T5" s="14" t="s">
        <v>13</v>
      </c>
    </row>
    <row r="6" spans="1:20" s="2" customFormat="1" ht="33" customHeight="1">
      <c r="A6" s="14"/>
      <c r="B6" s="14"/>
      <c r="C6" s="18"/>
      <c r="D6" s="18"/>
      <c r="E6" s="14"/>
      <c r="F6" s="14"/>
      <c r="G6" s="14"/>
      <c r="H6" s="7" t="s">
        <v>14</v>
      </c>
      <c r="I6" s="7" t="s">
        <v>20</v>
      </c>
      <c r="J6" s="7" t="s">
        <v>15</v>
      </c>
      <c r="K6" s="7" t="s">
        <v>21</v>
      </c>
      <c r="L6" s="7" t="s">
        <v>16</v>
      </c>
      <c r="M6" s="7" t="s">
        <v>17</v>
      </c>
      <c r="N6" s="7" t="s">
        <v>22</v>
      </c>
      <c r="O6" s="7" t="s">
        <v>18</v>
      </c>
      <c r="P6" s="18"/>
      <c r="Q6" s="18"/>
      <c r="R6" s="14"/>
      <c r="S6" s="14"/>
      <c r="T6" s="14"/>
    </row>
    <row r="7" spans="1:20" ht="57.75" customHeight="1">
      <c r="A7" s="4">
        <v>1</v>
      </c>
      <c r="B7" s="4" t="s">
        <v>55</v>
      </c>
      <c r="C7" s="4"/>
      <c r="D7" s="4" t="s">
        <v>57</v>
      </c>
      <c r="E7" s="10"/>
      <c r="F7" s="5"/>
      <c r="G7" s="5">
        <v>0.010775462962962964</v>
      </c>
      <c r="H7" s="4">
        <v>2</v>
      </c>
      <c r="I7" s="4">
        <v>6</v>
      </c>
      <c r="J7" s="4">
        <v>4</v>
      </c>
      <c r="K7" s="4">
        <v>0</v>
      </c>
      <c r="L7" s="4">
        <v>6</v>
      </c>
      <c r="M7" s="4">
        <v>16</v>
      </c>
      <c r="N7" s="4">
        <v>4</v>
      </c>
      <c r="O7" s="4">
        <v>12</v>
      </c>
      <c r="P7" s="8">
        <f aca="true" t="shared" si="0" ref="P7:P19">SUM(H7:O7)</f>
        <v>50</v>
      </c>
      <c r="Q7" s="9">
        <f aca="true" t="shared" si="1" ref="Q7:Q19">TIMEVALUE("0:0:15")*P7</f>
        <v>0.008680555555555556</v>
      </c>
      <c r="R7" s="9"/>
      <c r="S7" s="9">
        <f aca="true" t="shared" si="2" ref="S7:S19">Q7+G7</f>
        <v>0.01945601851851852</v>
      </c>
      <c r="T7" s="4">
        <v>1</v>
      </c>
    </row>
    <row r="8" spans="1:20" ht="57.75" customHeight="1">
      <c r="A8" s="4">
        <v>2</v>
      </c>
      <c r="B8" s="4" t="s">
        <v>56</v>
      </c>
      <c r="C8" s="4"/>
      <c r="D8" s="4" t="s">
        <v>57</v>
      </c>
      <c r="E8" s="5"/>
      <c r="F8" s="5"/>
      <c r="G8" s="5">
        <v>0.012118055555555556</v>
      </c>
      <c r="H8" s="4">
        <v>3</v>
      </c>
      <c r="I8" s="4">
        <v>6</v>
      </c>
      <c r="J8" s="4">
        <v>6</v>
      </c>
      <c r="K8" s="4">
        <v>12</v>
      </c>
      <c r="L8" s="4">
        <v>0</v>
      </c>
      <c r="M8" s="4">
        <v>7</v>
      </c>
      <c r="N8" s="4">
        <v>9</v>
      </c>
      <c r="O8" s="4">
        <v>15</v>
      </c>
      <c r="P8" s="8">
        <f t="shared" si="0"/>
        <v>58</v>
      </c>
      <c r="Q8" s="9">
        <f t="shared" si="1"/>
        <v>0.010069444444444445</v>
      </c>
      <c r="R8" s="9"/>
      <c r="S8" s="9">
        <f t="shared" si="2"/>
        <v>0.0221875</v>
      </c>
      <c r="T8" s="4">
        <v>2</v>
      </c>
    </row>
    <row r="9" spans="1:20" ht="57.75" customHeight="1">
      <c r="A9" s="4">
        <v>3</v>
      </c>
      <c r="B9" s="4">
        <v>551</v>
      </c>
      <c r="C9" s="4"/>
      <c r="D9" s="4" t="s">
        <v>50</v>
      </c>
      <c r="E9" s="4"/>
      <c r="F9" s="5">
        <v>0</v>
      </c>
      <c r="G9" s="5">
        <v>0.013888888888888888</v>
      </c>
      <c r="H9" s="4">
        <v>16</v>
      </c>
      <c r="I9" s="4">
        <v>19</v>
      </c>
      <c r="J9" s="4">
        <v>39</v>
      </c>
      <c r="K9" s="4">
        <v>60</v>
      </c>
      <c r="L9" s="4">
        <v>0</v>
      </c>
      <c r="M9" s="4">
        <v>33</v>
      </c>
      <c r="N9" s="3">
        <v>39</v>
      </c>
      <c r="O9" s="4">
        <v>44</v>
      </c>
      <c r="P9" s="8">
        <f>SUM(H9:O9)</f>
        <v>250</v>
      </c>
      <c r="Q9" s="9">
        <f>TIMEVALUE("0:0:15")*P9</f>
        <v>0.043402777777777776</v>
      </c>
      <c r="R9" s="9"/>
      <c r="S9" s="9">
        <f>Q9+G9</f>
        <v>0.057291666666666664</v>
      </c>
      <c r="T9" s="4">
        <v>3</v>
      </c>
    </row>
    <row r="10" spans="1:20" ht="57.75" customHeight="1">
      <c r="A10" s="4">
        <v>4</v>
      </c>
      <c r="B10" s="4" t="s">
        <v>58</v>
      </c>
      <c r="C10" s="4"/>
      <c r="D10" s="4" t="s">
        <v>38</v>
      </c>
      <c r="E10" s="5"/>
      <c r="F10" s="5"/>
      <c r="G10" s="5">
        <v>0.013888888888888888</v>
      </c>
      <c r="H10" s="4">
        <v>11</v>
      </c>
      <c r="I10" s="4">
        <v>13</v>
      </c>
      <c r="J10" s="4">
        <v>28</v>
      </c>
      <c r="K10" s="4">
        <v>0</v>
      </c>
      <c r="L10" s="4">
        <v>6</v>
      </c>
      <c r="M10" s="4">
        <v>35</v>
      </c>
      <c r="N10" s="4">
        <v>37</v>
      </c>
      <c r="O10" s="4">
        <v>34</v>
      </c>
      <c r="P10" s="8">
        <f>SUM(H10:O10)</f>
        <v>164</v>
      </c>
      <c r="Q10" s="9">
        <f>TIMEVALUE("0:0:15")*P10</f>
        <v>0.02847222222222222</v>
      </c>
      <c r="R10" s="9"/>
      <c r="S10" s="9">
        <f>Q10+G10</f>
        <v>0.04236111111111111</v>
      </c>
      <c r="T10" s="4">
        <v>4</v>
      </c>
    </row>
    <row r="11" ht="12.75" hidden="1">
      <c r="T11" s="4"/>
    </row>
    <row r="12" spans="1:20" ht="12.75" hidden="1">
      <c r="A12" s="4">
        <v>5</v>
      </c>
      <c r="B12" s="4"/>
      <c r="C12" s="4"/>
      <c r="D12" s="4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8">
        <f t="shared" si="0"/>
        <v>0</v>
      </c>
      <c r="Q12" s="9">
        <f t="shared" si="1"/>
        <v>0</v>
      </c>
      <c r="R12" s="9"/>
      <c r="S12" s="9">
        <f t="shared" si="2"/>
        <v>0</v>
      </c>
      <c r="T12" s="4"/>
    </row>
    <row r="13" spans="1:20" ht="12.75" hidden="1">
      <c r="A13" s="4">
        <v>6</v>
      </c>
      <c r="B13" s="4"/>
      <c r="C13" s="4"/>
      <c r="D13" s="4"/>
      <c r="E13" s="5"/>
      <c r="F13" s="5"/>
      <c r="G13" s="5"/>
      <c r="H13" s="4"/>
      <c r="I13" s="4"/>
      <c r="J13" s="4"/>
      <c r="K13" s="4"/>
      <c r="L13" s="4"/>
      <c r="M13" s="4"/>
      <c r="N13" s="4"/>
      <c r="O13" s="4"/>
      <c r="P13" s="8">
        <f t="shared" si="0"/>
        <v>0</v>
      </c>
      <c r="Q13" s="9">
        <f t="shared" si="1"/>
        <v>0</v>
      </c>
      <c r="R13" s="9"/>
      <c r="S13" s="9">
        <f t="shared" si="2"/>
        <v>0</v>
      </c>
      <c r="T13" s="4"/>
    </row>
    <row r="14" spans="1:20" ht="12.75" hidden="1">
      <c r="A14" s="4">
        <v>7</v>
      </c>
      <c r="B14" s="4"/>
      <c r="C14" s="4"/>
      <c r="D14" s="4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8">
        <f t="shared" si="0"/>
        <v>0</v>
      </c>
      <c r="Q14" s="9">
        <f t="shared" si="1"/>
        <v>0</v>
      </c>
      <c r="R14" s="9"/>
      <c r="S14" s="9">
        <f t="shared" si="2"/>
        <v>0</v>
      </c>
      <c r="T14" s="4"/>
    </row>
    <row r="15" spans="1:20" ht="12.75" hidden="1">
      <c r="A15" s="4">
        <v>8</v>
      </c>
      <c r="B15" s="4"/>
      <c r="C15" s="4"/>
      <c r="D15" s="4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8">
        <f t="shared" si="0"/>
        <v>0</v>
      </c>
      <c r="Q15" s="9">
        <f t="shared" si="1"/>
        <v>0</v>
      </c>
      <c r="R15" s="9"/>
      <c r="S15" s="9">
        <f t="shared" si="2"/>
        <v>0</v>
      </c>
      <c r="T15" s="4"/>
    </row>
    <row r="16" spans="1:20" ht="12.75" hidden="1">
      <c r="A16" s="4">
        <v>9</v>
      </c>
      <c r="B16" s="4"/>
      <c r="C16" s="4"/>
      <c r="D16" s="4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8">
        <f t="shared" si="0"/>
        <v>0</v>
      </c>
      <c r="Q16" s="9">
        <f t="shared" si="1"/>
        <v>0</v>
      </c>
      <c r="R16" s="9"/>
      <c r="S16" s="9">
        <f t="shared" si="2"/>
        <v>0</v>
      </c>
      <c r="T16" s="4"/>
    </row>
    <row r="17" spans="1:20" ht="12.75" hidden="1">
      <c r="A17" s="4">
        <v>10</v>
      </c>
      <c r="B17" s="4"/>
      <c r="C17" s="4"/>
      <c r="D17" s="4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8">
        <f t="shared" si="0"/>
        <v>0</v>
      </c>
      <c r="Q17" s="9">
        <f t="shared" si="1"/>
        <v>0</v>
      </c>
      <c r="R17" s="9"/>
      <c r="S17" s="9">
        <f t="shared" si="2"/>
        <v>0</v>
      </c>
      <c r="T17" s="4"/>
    </row>
    <row r="18" spans="1:20" ht="12.75" hidden="1">
      <c r="A18" s="4">
        <v>11</v>
      </c>
      <c r="B18" s="4"/>
      <c r="C18" s="4"/>
      <c r="D18" s="4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8">
        <f t="shared" si="0"/>
        <v>0</v>
      </c>
      <c r="Q18" s="9">
        <f t="shared" si="1"/>
        <v>0</v>
      </c>
      <c r="R18" s="9"/>
      <c r="S18" s="9">
        <f t="shared" si="2"/>
        <v>0</v>
      </c>
      <c r="T18" s="4"/>
    </row>
    <row r="19" spans="1:20" ht="12.75" hidden="1">
      <c r="A19" s="4">
        <v>12</v>
      </c>
      <c r="B19" s="4"/>
      <c r="C19" s="4"/>
      <c r="D19" s="4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8">
        <f t="shared" si="0"/>
        <v>0</v>
      </c>
      <c r="Q19" s="9">
        <f t="shared" si="1"/>
        <v>0</v>
      </c>
      <c r="R19" s="9"/>
      <c r="S19" s="9">
        <f t="shared" si="2"/>
        <v>0</v>
      </c>
      <c r="T19" s="4"/>
    </row>
    <row r="21" spans="1:20" ht="15.75">
      <c r="A21" s="13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8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8.75" customHeight="1">
      <c r="A23" s="13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ht="18.75" customHeight="1"/>
  </sheetData>
  <mergeCells count="20">
    <mergeCell ref="A3:T3"/>
    <mergeCell ref="A23:T23"/>
    <mergeCell ref="P5:P6"/>
    <mergeCell ref="Q5:Q6"/>
    <mergeCell ref="T5:T6"/>
    <mergeCell ref="R5:R6"/>
    <mergeCell ref="S5:S6"/>
    <mergeCell ref="A4:F4"/>
    <mergeCell ref="P4:T4"/>
    <mergeCell ref="D5:D6"/>
    <mergeCell ref="A2:T2"/>
    <mergeCell ref="A1:T1"/>
    <mergeCell ref="A21:T21"/>
    <mergeCell ref="A5:A6"/>
    <mergeCell ref="B5:B6"/>
    <mergeCell ref="E5:E6"/>
    <mergeCell ref="F5:F6"/>
    <mergeCell ref="G5:G6"/>
    <mergeCell ref="H5:O5"/>
    <mergeCell ref="C5:C6"/>
  </mergeCells>
  <printOptions/>
  <pageMargins left="0.13" right="0.16" top="0.64" bottom="0.14" header="0.12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2011-12-04T20:58:54Z</cp:lastPrinted>
  <dcterms:created xsi:type="dcterms:W3CDTF">2011-12-02T18:27:26Z</dcterms:created>
  <dcterms:modified xsi:type="dcterms:W3CDTF">2011-12-05T19:22:08Z</dcterms:modified>
  <cp:category/>
  <cp:version/>
  <cp:contentType/>
  <cp:contentStatus/>
</cp:coreProperties>
</file>