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195" windowHeight="9015"/>
  </bookViews>
  <sheets>
    <sheet name="сводный полоса (1гр)" sheetId="7" r:id="rId1"/>
    <sheet name="сводный полоса (2)" sheetId="4" r:id="rId2"/>
    <sheet name="сводный полоса (3)" sheetId="6" r:id="rId3"/>
  </sheets>
  <calcPr calcId="125725"/>
</workbook>
</file>

<file path=xl/calcChain.xml><?xml version="1.0" encoding="utf-8"?>
<calcChain xmlns="http://schemas.openxmlformats.org/spreadsheetml/2006/main">
  <c r="P20" i="4"/>
  <c r="Q20" s="1"/>
  <c r="P21"/>
  <c r="P22"/>
  <c r="Q22" s="1"/>
  <c r="Q21"/>
  <c r="H20"/>
  <c r="H21"/>
  <c r="H22"/>
  <c r="H23"/>
  <c r="P23"/>
  <c r="Q23" s="1"/>
  <c r="H24"/>
  <c r="P24"/>
  <c r="Q24" s="1"/>
  <c r="H25"/>
  <c r="P25"/>
  <c r="Q25" s="1"/>
  <c r="H26"/>
  <c r="P26"/>
  <c r="Q26" s="1"/>
  <c r="H27"/>
  <c r="P27"/>
  <c r="Q27" s="1"/>
  <c r="H19" i="7"/>
  <c r="H20"/>
  <c r="H21"/>
  <c r="S21" s="1"/>
  <c r="H22"/>
  <c r="S22" s="1"/>
  <c r="Q27"/>
  <c r="P27"/>
  <c r="H27"/>
  <c r="S27"/>
  <c r="S26"/>
  <c r="Q26"/>
  <c r="P26"/>
  <c r="H26"/>
  <c r="Q25"/>
  <c r="P25"/>
  <c r="H25"/>
  <c r="S25"/>
  <c r="S24"/>
  <c r="Q24"/>
  <c r="P24"/>
  <c r="H24"/>
  <c r="Q23"/>
  <c r="P23"/>
  <c r="H23"/>
  <c r="S23"/>
  <c r="Q22"/>
  <c r="P22"/>
  <c r="P21"/>
  <c r="Q21" s="1"/>
  <c r="Q20"/>
  <c r="S20" s="1"/>
  <c r="P20"/>
  <c r="Q19"/>
  <c r="P19"/>
  <c r="P20" i="6"/>
  <c r="Q20" s="1"/>
  <c r="S20" s="1"/>
  <c r="H20"/>
  <c r="P19"/>
  <c r="Q19" s="1"/>
  <c r="S19" s="1"/>
  <c r="H19"/>
  <c r="P18"/>
  <c r="Q18" s="1"/>
  <c r="S18" s="1"/>
  <c r="H18"/>
  <c r="P17"/>
  <c r="Q17" s="1"/>
  <c r="S17" s="1"/>
  <c r="H17"/>
  <c r="P16"/>
  <c r="Q16" s="1"/>
  <c r="S16" s="1"/>
  <c r="H16"/>
  <c r="S25" i="4" l="1"/>
  <c r="S20"/>
  <c r="S21"/>
  <c r="S22"/>
  <c r="S23"/>
  <c r="S24"/>
  <c r="S26"/>
  <c r="S27"/>
  <c r="S19" i="7"/>
</calcChain>
</file>

<file path=xl/sharedStrings.xml><?xml version="1.0" encoding="utf-8"?>
<sst xmlns="http://schemas.openxmlformats.org/spreadsheetml/2006/main" count="149" uniqueCount="62">
  <si>
    <t>1 возрастная группа</t>
  </si>
  <si>
    <t>№ п/п</t>
  </si>
  <si>
    <t>ОУ</t>
  </si>
  <si>
    <t>Район</t>
  </si>
  <si>
    <t>Сводно-итоговый протокол</t>
  </si>
  <si>
    <t>Время финиша</t>
  </si>
  <si>
    <t>Время старта</t>
  </si>
  <si>
    <t>Общее время на дистанции</t>
  </si>
  <si>
    <t>Этапы</t>
  </si>
  <si>
    <t>Сумма штрафов</t>
  </si>
  <si>
    <t>Штрафное время</t>
  </si>
  <si>
    <t xml:space="preserve">Отсечка </t>
  </si>
  <si>
    <t xml:space="preserve">Итоговый результат </t>
  </si>
  <si>
    <t>Место</t>
  </si>
  <si>
    <t>подъем</t>
  </si>
  <si>
    <t>траверс</t>
  </si>
  <si>
    <t>спуск</t>
  </si>
  <si>
    <t>паралель</t>
  </si>
  <si>
    <t>спуск по наклонной</t>
  </si>
  <si>
    <t>бревно маятниом</t>
  </si>
  <si>
    <t>бабочка</t>
  </si>
  <si>
    <t>8 декабря 2013 года</t>
  </si>
  <si>
    <t>Главный судья соревнований _____________________/Каширин А.Ю./</t>
  </si>
  <si>
    <t>3 возрастная группа</t>
  </si>
  <si>
    <t>2 возрастная группа</t>
  </si>
  <si>
    <t xml:space="preserve">Командные соревнования Кировского района                                                                                                                                                        "Техника пешеходного туризма-2013" в условиях спортивного зала </t>
  </si>
  <si>
    <t>ГБОУ Лицей № 384 Кировского района С-Пб</t>
  </si>
  <si>
    <t>КВ</t>
  </si>
  <si>
    <t>Этапы (штрафы)</t>
  </si>
  <si>
    <t>в/к</t>
  </si>
  <si>
    <t>Главный секретарь соревнований ___________________/Мангасарян К.С./</t>
  </si>
  <si>
    <t xml:space="preserve">ФИО руководителя </t>
  </si>
  <si>
    <t>Лицей 384</t>
  </si>
  <si>
    <t>Герасимов Е.В.</t>
  </si>
  <si>
    <t>Нестерова Е.Г.</t>
  </si>
  <si>
    <t>Алещенко В.В</t>
  </si>
  <si>
    <t>Рогожина Л.А.</t>
  </si>
  <si>
    <t>Мальсагов А. И.</t>
  </si>
  <si>
    <t>Воробьева М.Б.</t>
  </si>
  <si>
    <t>Шарапова С.Е.</t>
  </si>
  <si>
    <t>Яцкевич Д.В.</t>
  </si>
  <si>
    <t>Чистякова Т.И.</t>
  </si>
  <si>
    <t>Павлова В.Н.</t>
  </si>
  <si>
    <t>Лицей 389</t>
  </si>
  <si>
    <t>Гимназия 397</t>
  </si>
  <si>
    <t>493-9к</t>
  </si>
  <si>
    <t>Березкина Т.Е.</t>
  </si>
  <si>
    <t>Ермолаева Е.О.</t>
  </si>
  <si>
    <t>493-8к</t>
  </si>
  <si>
    <t>Клюйков С.Е.</t>
  </si>
  <si>
    <t>Шпак В.О.</t>
  </si>
  <si>
    <t>Семенцова А.А.</t>
  </si>
  <si>
    <t>Богданова Т.В.</t>
  </si>
  <si>
    <t>Копылова О.Ю</t>
  </si>
  <si>
    <t>снятие</t>
  </si>
  <si>
    <t>-</t>
  </si>
  <si>
    <t>493-1</t>
  </si>
  <si>
    <t>493-2</t>
  </si>
  <si>
    <t>493-3</t>
  </si>
  <si>
    <t>Герасимова О.А. Чистякова Т.И.</t>
  </si>
  <si>
    <t>Силина Е.Е.</t>
  </si>
  <si>
    <t>Лицей 393</t>
  </si>
</sst>
</file>

<file path=xl/styles.xml><?xml version="1.0" encoding="utf-8"?>
<styleSheet xmlns="http://schemas.openxmlformats.org/spreadsheetml/2006/main">
  <numFmts count="1">
    <numFmt numFmtId="164" formatCode="[h]:mm:ss;@"/>
  </numFmts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21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85725</xdr:rowOff>
    </xdr:from>
    <xdr:to>
      <xdr:col>4</xdr:col>
      <xdr:colOff>28575</xdr:colOff>
      <xdr:row>3</xdr:row>
      <xdr:rowOff>152400</xdr:rowOff>
    </xdr:to>
    <xdr:pic>
      <xdr:nvPicPr>
        <xdr:cNvPr id="1027" name="Рисунок 1" descr="ТПТ 13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85725"/>
          <a:ext cx="838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85725</xdr:rowOff>
    </xdr:from>
    <xdr:to>
      <xdr:col>4</xdr:col>
      <xdr:colOff>28575</xdr:colOff>
      <xdr:row>3</xdr:row>
      <xdr:rowOff>152400</xdr:rowOff>
    </xdr:to>
    <xdr:pic>
      <xdr:nvPicPr>
        <xdr:cNvPr id="2051" name="Рисунок 1" descr="ТПТ 13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85725"/>
          <a:ext cx="838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85725</xdr:rowOff>
    </xdr:from>
    <xdr:to>
      <xdr:col>4</xdr:col>
      <xdr:colOff>45140</xdr:colOff>
      <xdr:row>3</xdr:row>
      <xdr:rowOff>152400</xdr:rowOff>
    </xdr:to>
    <xdr:pic>
      <xdr:nvPicPr>
        <xdr:cNvPr id="3075" name="Рисунок 1" descr="ТПТ 13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85725"/>
          <a:ext cx="8382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topLeftCell="B1" zoomScale="115" zoomScaleNormal="115" workbookViewId="0">
      <selection activeCell="E31" sqref="E31"/>
    </sheetView>
  </sheetViews>
  <sheetFormatPr defaultRowHeight="12.75"/>
  <cols>
    <col min="1" max="1" width="0.5703125" style="2" hidden="1" customWidth="1"/>
    <col min="2" max="2" width="3.7109375" style="2" customWidth="1"/>
    <col min="3" max="3" width="10.28515625" style="2" customWidth="1"/>
    <col min="4" max="4" width="19" style="2" hidden="1" customWidth="1"/>
    <col min="5" max="5" width="15.7109375" style="2" bestFit="1" customWidth="1"/>
    <col min="6" max="6" width="7.28515625" style="2" customWidth="1"/>
    <col min="7" max="7" width="7.140625" style="2" customWidth="1"/>
    <col min="8" max="8" width="8.140625" style="2" customWidth="1"/>
    <col min="9" max="15" width="9.140625" style="2" customWidth="1"/>
    <col min="16" max="16" width="7.85546875" style="2" customWidth="1"/>
    <col min="17" max="17" width="9" style="2" customWidth="1"/>
    <col min="18" max="18" width="8" style="2" hidden="1" customWidth="1"/>
    <col min="19" max="19" width="8.85546875" style="2" customWidth="1"/>
    <col min="20" max="20" width="5.7109375" style="2" customWidth="1"/>
    <col min="21" max="16384" width="9.140625" style="2"/>
  </cols>
  <sheetData>
    <row r="1" spans="2:20" ht="38.25" customHeight="1">
      <c r="B1" s="17" t="s">
        <v>25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2:20" ht="3" customHeight="1"/>
    <row r="3" spans="2:20" ht="18.75">
      <c r="B3" s="18" t="s">
        <v>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2:20" ht="16.5" customHeight="1">
      <c r="B4" s="19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2:20">
      <c r="B5" s="20" t="s">
        <v>21</v>
      </c>
      <c r="C5" s="20"/>
      <c r="D5" s="20"/>
      <c r="E5" s="20"/>
      <c r="F5" s="20"/>
      <c r="G5" s="20"/>
      <c r="N5" s="21" t="s">
        <v>26</v>
      </c>
      <c r="O5" s="21"/>
      <c r="P5" s="21"/>
      <c r="Q5" s="21"/>
      <c r="R5" s="21"/>
      <c r="S5" s="21"/>
      <c r="T5" s="21"/>
    </row>
    <row r="6" spans="2:20" s="3" customFormat="1" ht="12.75" customHeight="1">
      <c r="B6" s="11" t="s">
        <v>1</v>
      </c>
      <c r="C6" s="11" t="s">
        <v>2</v>
      </c>
      <c r="D6" s="15" t="s">
        <v>3</v>
      </c>
      <c r="E6" s="15" t="s">
        <v>31</v>
      </c>
      <c r="F6" s="11" t="s">
        <v>5</v>
      </c>
      <c r="G6" s="11" t="s">
        <v>6</v>
      </c>
      <c r="H6" s="11" t="s">
        <v>7</v>
      </c>
      <c r="I6" s="13" t="s">
        <v>28</v>
      </c>
      <c r="J6" s="14"/>
      <c r="K6" s="14"/>
      <c r="L6" s="14"/>
      <c r="M6" s="14"/>
      <c r="N6" s="14"/>
      <c r="O6" s="14"/>
      <c r="P6" s="15" t="s">
        <v>9</v>
      </c>
      <c r="Q6" s="15" t="s">
        <v>10</v>
      </c>
      <c r="R6" s="11" t="s">
        <v>11</v>
      </c>
      <c r="S6" s="11" t="s">
        <v>12</v>
      </c>
      <c r="T6" s="11" t="s">
        <v>13</v>
      </c>
    </row>
    <row r="7" spans="2:20" s="3" customFormat="1" ht="24.75" customHeight="1">
      <c r="B7" s="11"/>
      <c r="C7" s="11"/>
      <c r="D7" s="16"/>
      <c r="E7" s="16"/>
      <c r="F7" s="11"/>
      <c r="G7" s="11"/>
      <c r="H7" s="11"/>
      <c r="I7" s="4" t="s">
        <v>14</v>
      </c>
      <c r="J7" s="4" t="s">
        <v>15</v>
      </c>
      <c r="K7" s="4" t="s">
        <v>16</v>
      </c>
      <c r="L7" s="4" t="s">
        <v>17</v>
      </c>
      <c r="M7" s="4" t="s">
        <v>18</v>
      </c>
      <c r="N7" s="3" t="s">
        <v>20</v>
      </c>
      <c r="O7" s="4" t="s">
        <v>19</v>
      </c>
      <c r="P7" s="16"/>
      <c r="Q7" s="16"/>
      <c r="R7" s="11"/>
      <c r="S7" s="11"/>
      <c r="T7" s="11"/>
    </row>
    <row r="8" spans="2:20" ht="26.25" customHeight="1">
      <c r="B8" s="5">
        <v>1</v>
      </c>
      <c r="C8" s="5" t="s">
        <v>32</v>
      </c>
      <c r="D8" s="5"/>
      <c r="E8" s="5" t="s">
        <v>33</v>
      </c>
      <c r="F8" s="6">
        <v>0.17546296296296296</v>
      </c>
      <c r="G8" s="6">
        <v>0.17025462962962964</v>
      </c>
      <c r="H8" s="6">
        <v>5.2083333333333148E-3</v>
      </c>
      <c r="I8" s="5">
        <v>0</v>
      </c>
      <c r="J8" s="5">
        <v>6</v>
      </c>
      <c r="K8" s="5">
        <v>0</v>
      </c>
      <c r="L8" s="2">
        <v>0</v>
      </c>
      <c r="M8" s="5">
        <v>0</v>
      </c>
      <c r="N8" s="5">
        <v>0</v>
      </c>
      <c r="O8" s="5">
        <v>0</v>
      </c>
      <c r="P8" s="5">
        <v>6</v>
      </c>
      <c r="Q8" s="6">
        <v>1.0416666666666667E-3</v>
      </c>
      <c r="R8" s="6"/>
      <c r="S8" s="6">
        <v>6.2499999999999813E-3</v>
      </c>
      <c r="T8" s="5" t="s">
        <v>29</v>
      </c>
    </row>
    <row r="9" spans="2:20" ht="26.25" customHeight="1">
      <c r="B9" s="5">
        <v>2</v>
      </c>
      <c r="C9" s="5">
        <v>538</v>
      </c>
      <c r="D9" s="5"/>
      <c r="E9" s="5" t="s">
        <v>34</v>
      </c>
      <c r="F9" s="6">
        <v>6.7071759259259262E-2</v>
      </c>
      <c r="G9" s="6">
        <v>5.7060185185185186E-2</v>
      </c>
      <c r="H9" s="6">
        <v>1.0011574074074076E-2</v>
      </c>
      <c r="I9" s="5">
        <v>4</v>
      </c>
      <c r="J9" s="5">
        <v>0</v>
      </c>
      <c r="K9" s="5">
        <v>0</v>
      </c>
      <c r="L9" s="5">
        <v>0</v>
      </c>
      <c r="M9" s="2">
        <v>0</v>
      </c>
      <c r="N9" s="5">
        <v>0</v>
      </c>
      <c r="O9" s="5">
        <v>0</v>
      </c>
      <c r="P9" s="5">
        <v>4</v>
      </c>
      <c r="Q9" s="6">
        <v>6.9444444444444447E-4</v>
      </c>
      <c r="R9" s="6"/>
      <c r="S9" s="6">
        <v>1.0706018518518519E-2</v>
      </c>
      <c r="T9" s="5">
        <v>1</v>
      </c>
    </row>
    <row r="10" spans="2:20" ht="26.25" customHeight="1">
      <c r="B10" s="5">
        <v>3</v>
      </c>
      <c r="C10" s="5" t="s">
        <v>32</v>
      </c>
      <c r="D10" s="5"/>
      <c r="E10" s="5" t="s">
        <v>33</v>
      </c>
      <c r="F10" s="6">
        <v>1.2152777777777778E-2</v>
      </c>
      <c r="G10" s="6">
        <v>0</v>
      </c>
      <c r="H10" s="6">
        <v>1.2152777777777778E-2</v>
      </c>
      <c r="I10" s="5">
        <v>0</v>
      </c>
      <c r="J10" s="5">
        <v>0</v>
      </c>
      <c r="K10" s="5">
        <v>19</v>
      </c>
      <c r="L10" s="5">
        <v>4</v>
      </c>
      <c r="M10" s="5">
        <v>17</v>
      </c>
      <c r="N10" s="5">
        <v>0</v>
      </c>
      <c r="O10" s="5">
        <v>20</v>
      </c>
      <c r="P10" s="5">
        <v>60</v>
      </c>
      <c r="Q10" s="6">
        <v>1.0416666666666668E-2</v>
      </c>
      <c r="R10" s="6"/>
      <c r="S10" s="6">
        <v>2.2569444444444448E-2</v>
      </c>
      <c r="T10" s="5" t="s">
        <v>29</v>
      </c>
    </row>
    <row r="11" spans="2:20" ht="26.25" customHeight="1">
      <c r="B11" s="5">
        <v>4</v>
      </c>
      <c r="C11" s="5">
        <v>249</v>
      </c>
      <c r="D11" s="5"/>
      <c r="E11" s="5" t="s">
        <v>42</v>
      </c>
      <c r="F11" s="6">
        <v>0.19832175925925924</v>
      </c>
      <c r="G11" s="6">
        <v>0.18541666666666667</v>
      </c>
      <c r="H11" s="6">
        <v>1.2905092592592565E-2</v>
      </c>
      <c r="I11" s="5">
        <v>20</v>
      </c>
      <c r="J11" s="5">
        <v>3</v>
      </c>
      <c r="K11" s="5">
        <v>39</v>
      </c>
      <c r="L11" s="5">
        <v>0</v>
      </c>
      <c r="M11" s="5">
        <v>18</v>
      </c>
      <c r="N11" s="5">
        <v>12</v>
      </c>
      <c r="O11" s="5">
        <v>16</v>
      </c>
      <c r="P11" s="5">
        <v>108</v>
      </c>
      <c r="Q11" s="6">
        <v>1.8749999999999999E-2</v>
      </c>
      <c r="R11" s="6"/>
      <c r="S11" s="6">
        <v>3.1655092592592568E-2</v>
      </c>
      <c r="T11" s="5">
        <v>2</v>
      </c>
    </row>
    <row r="12" spans="2:20" ht="26.25" customHeight="1">
      <c r="B12" s="5">
        <v>5</v>
      </c>
      <c r="C12" s="5">
        <v>493</v>
      </c>
      <c r="D12" s="5"/>
      <c r="E12" s="5" t="s">
        <v>41</v>
      </c>
      <c r="F12" s="6">
        <v>0.3044560185185185</v>
      </c>
      <c r="G12" s="6">
        <v>0.29247685185185185</v>
      </c>
      <c r="H12" s="6">
        <v>1.1979166666666652E-2</v>
      </c>
      <c r="I12" s="5">
        <v>25</v>
      </c>
      <c r="J12" s="5">
        <v>18</v>
      </c>
      <c r="K12" s="5">
        <v>18</v>
      </c>
      <c r="L12" s="5">
        <v>0</v>
      </c>
      <c r="M12" s="5">
        <v>22</v>
      </c>
      <c r="N12" s="5">
        <v>0</v>
      </c>
      <c r="O12" s="5">
        <v>46</v>
      </c>
      <c r="P12" s="5">
        <v>129</v>
      </c>
      <c r="Q12" s="6">
        <v>2.2395833333333334E-2</v>
      </c>
      <c r="R12" s="6"/>
      <c r="S12" s="6">
        <v>3.4374999999999989E-2</v>
      </c>
      <c r="T12" s="5">
        <v>3</v>
      </c>
    </row>
    <row r="13" spans="2:20" ht="26.25" customHeight="1">
      <c r="B13" s="5">
        <v>6</v>
      </c>
      <c r="C13" s="5">
        <v>585</v>
      </c>
      <c r="D13" s="5"/>
      <c r="E13" s="5" t="s">
        <v>40</v>
      </c>
      <c r="F13" s="6" t="s">
        <v>27</v>
      </c>
      <c r="G13" s="6">
        <v>1.0706018518518517E-2</v>
      </c>
      <c r="H13" s="6">
        <v>1.3888888888888888E-2</v>
      </c>
      <c r="I13" s="5">
        <v>8</v>
      </c>
      <c r="J13" s="5">
        <v>0</v>
      </c>
      <c r="K13" s="5">
        <v>16</v>
      </c>
      <c r="L13" s="5">
        <v>13</v>
      </c>
      <c r="M13" s="10">
        <v>52</v>
      </c>
      <c r="N13" s="5">
        <v>12</v>
      </c>
      <c r="O13" s="5">
        <v>19</v>
      </c>
      <c r="P13" s="5">
        <v>120</v>
      </c>
      <c r="Q13" s="6">
        <v>2.0833333333333336E-2</v>
      </c>
      <c r="R13" s="6"/>
      <c r="S13" s="6">
        <v>3.4722222222222224E-2</v>
      </c>
      <c r="T13" s="5">
        <v>4</v>
      </c>
    </row>
    <row r="14" spans="2:20" ht="26.25" customHeight="1">
      <c r="B14" s="5">
        <v>7</v>
      </c>
      <c r="C14" s="5">
        <v>381</v>
      </c>
      <c r="D14" s="5"/>
      <c r="E14" s="5" t="s">
        <v>39</v>
      </c>
      <c r="F14" s="6" t="s">
        <v>27</v>
      </c>
      <c r="G14" s="6">
        <v>0.2255787037037037</v>
      </c>
      <c r="H14" s="6">
        <v>1.3888888888888888E-2</v>
      </c>
      <c r="I14" s="5">
        <v>33</v>
      </c>
      <c r="J14" s="5">
        <v>0</v>
      </c>
      <c r="K14" s="5">
        <v>44</v>
      </c>
      <c r="L14" s="5">
        <v>19</v>
      </c>
      <c r="M14" s="5">
        <v>35</v>
      </c>
      <c r="N14" s="5">
        <v>22</v>
      </c>
      <c r="O14" s="5">
        <v>56</v>
      </c>
      <c r="P14" s="5">
        <v>209</v>
      </c>
      <c r="Q14" s="6">
        <v>3.6284722222222225E-2</v>
      </c>
      <c r="R14" s="6"/>
      <c r="S14" s="6">
        <v>5.0173611111111113E-2</v>
      </c>
      <c r="T14" s="5">
        <v>5</v>
      </c>
    </row>
    <row r="15" spans="2:20" ht="26.25" customHeight="1">
      <c r="B15" s="5">
        <v>8</v>
      </c>
      <c r="C15" s="5">
        <v>551</v>
      </c>
      <c r="D15" s="5"/>
      <c r="E15" s="5" t="s">
        <v>38</v>
      </c>
      <c r="F15" s="6" t="s">
        <v>27</v>
      </c>
      <c r="G15" s="6">
        <v>0.14918981481481483</v>
      </c>
      <c r="H15" s="6">
        <v>1.3888888888888888E-2</v>
      </c>
      <c r="I15" s="5">
        <v>34</v>
      </c>
      <c r="J15" s="5">
        <v>6</v>
      </c>
      <c r="K15" s="5">
        <v>49</v>
      </c>
      <c r="L15" s="5">
        <v>12</v>
      </c>
      <c r="M15" s="5">
        <v>68</v>
      </c>
      <c r="N15" s="5">
        <v>29</v>
      </c>
      <c r="O15" s="5">
        <v>50</v>
      </c>
      <c r="P15" s="5">
        <v>248</v>
      </c>
      <c r="Q15" s="6">
        <v>4.3055555555555555E-2</v>
      </c>
      <c r="R15" s="6"/>
      <c r="S15" s="6">
        <v>5.6944444444444443E-2</v>
      </c>
      <c r="T15" s="5">
        <v>6</v>
      </c>
    </row>
    <row r="16" spans="2:20" ht="26.25" customHeight="1">
      <c r="B16" s="5">
        <v>9</v>
      </c>
      <c r="C16" s="5" t="s">
        <v>43</v>
      </c>
      <c r="D16" s="5"/>
      <c r="E16" s="5" t="s">
        <v>37</v>
      </c>
      <c r="F16" s="6" t="s">
        <v>27</v>
      </c>
      <c r="G16" s="6">
        <v>0.17395833333333333</v>
      </c>
      <c r="H16" s="6">
        <v>1.3888888888888888E-2</v>
      </c>
      <c r="I16" s="5">
        <v>22</v>
      </c>
      <c r="J16" s="5">
        <v>21</v>
      </c>
      <c r="K16" s="5">
        <v>39</v>
      </c>
      <c r="L16" s="5">
        <v>34</v>
      </c>
      <c r="M16" s="5">
        <v>42</v>
      </c>
      <c r="N16" s="5">
        <v>27</v>
      </c>
      <c r="O16" s="5">
        <v>68</v>
      </c>
      <c r="P16" s="5">
        <v>253</v>
      </c>
      <c r="Q16" s="6">
        <v>4.3923611111111115E-2</v>
      </c>
      <c r="R16" s="6"/>
      <c r="S16" s="6">
        <v>5.7812500000000003E-2</v>
      </c>
      <c r="T16" s="5">
        <v>7</v>
      </c>
    </row>
    <row r="17" spans="1:20" ht="26.25" customHeight="1">
      <c r="B17" s="5">
        <v>10</v>
      </c>
      <c r="C17" s="5" t="s">
        <v>44</v>
      </c>
      <c r="D17" s="5"/>
      <c r="E17" s="5" t="s">
        <v>36</v>
      </c>
      <c r="F17" s="6" t="s">
        <v>27</v>
      </c>
      <c r="G17" s="6">
        <v>0.10283564814814815</v>
      </c>
      <c r="H17" s="6">
        <v>1.3888888888888888E-2</v>
      </c>
      <c r="I17" s="5">
        <v>49</v>
      </c>
      <c r="J17" s="5">
        <v>12</v>
      </c>
      <c r="K17" s="5">
        <v>43</v>
      </c>
      <c r="L17" s="5">
        <v>55</v>
      </c>
      <c r="M17" s="5">
        <v>41</v>
      </c>
      <c r="N17" s="5">
        <v>30</v>
      </c>
      <c r="O17" s="5">
        <v>43</v>
      </c>
      <c r="P17" s="5">
        <v>273</v>
      </c>
      <c r="Q17" s="6">
        <v>4.7395833333333338E-2</v>
      </c>
      <c r="R17" s="6"/>
      <c r="S17" s="6">
        <v>6.1284722222222227E-2</v>
      </c>
      <c r="T17" s="5">
        <v>8</v>
      </c>
    </row>
    <row r="18" spans="1:20" ht="26.25" customHeight="1">
      <c r="B18" s="5">
        <v>11</v>
      </c>
      <c r="C18" s="5">
        <v>284</v>
      </c>
      <c r="D18" s="5"/>
      <c r="E18" s="5" t="s">
        <v>35</v>
      </c>
      <c r="F18" s="6">
        <v>0.33171296296296299</v>
      </c>
      <c r="G18" s="6">
        <v>0.31840277777777776</v>
      </c>
      <c r="H18" s="6">
        <v>1.331018518518523E-2</v>
      </c>
      <c r="I18" s="5">
        <v>50</v>
      </c>
      <c r="J18" s="5">
        <v>50</v>
      </c>
      <c r="K18" s="5">
        <v>50</v>
      </c>
      <c r="L18" s="5">
        <v>50</v>
      </c>
      <c r="M18" s="5">
        <v>50</v>
      </c>
      <c r="N18" s="5">
        <v>50</v>
      </c>
      <c r="O18" s="5">
        <v>50</v>
      </c>
      <c r="P18" s="5">
        <v>350</v>
      </c>
      <c r="Q18" s="6">
        <v>6.0763888888888888E-2</v>
      </c>
      <c r="R18" s="6"/>
      <c r="S18" s="6">
        <v>7.4074074074074125E-2</v>
      </c>
      <c r="T18" s="5">
        <v>9</v>
      </c>
    </row>
    <row r="19" spans="1:20" ht="26.25" hidden="1" customHeight="1">
      <c r="B19" s="5">
        <v>12</v>
      </c>
      <c r="C19" s="5"/>
      <c r="D19" s="5"/>
      <c r="E19" s="5"/>
      <c r="F19" s="6">
        <v>0</v>
      </c>
      <c r="G19" s="6">
        <v>0</v>
      </c>
      <c r="H19" s="6">
        <f t="shared" ref="H19:H22" si="0">F19-G19</f>
        <v>0</v>
      </c>
      <c r="I19" s="5"/>
      <c r="J19" s="5"/>
      <c r="K19" s="5"/>
      <c r="L19" s="5"/>
      <c r="M19" s="5"/>
      <c r="N19" s="5"/>
      <c r="O19" s="5"/>
      <c r="P19" s="5">
        <f t="shared" ref="P8:P27" si="1">SUM(I19:O19)</f>
        <v>0</v>
      </c>
      <c r="Q19" s="6">
        <f t="shared" ref="Q8:Q27" si="2">TIMEVALUE("0:0:15")*P19</f>
        <v>0</v>
      </c>
      <c r="R19" s="6"/>
      <c r="S19" s="6">
        <f t="shared" ref="S8:S27" si="3">H19+Q19-R19</f>
        <v>0</v>
      </c>
      <c r="T19" s="5"/>
    </row>
    <row r="20" spans="1:20" ht="26.25" hidden="1" customHeight="1">
      <c r="B20" s="5">
        <v>13</v>
      </c>
      <c r="C20" s="5"/>
      <c r="D20" s="5"/>
      <c r="E20" s="5"/>
      <c r="F20" s="6">
        <v>0</v>
      </c>
      <c r="G20" s="6">
        <v>0</v>
      </c>
      <c r="H20" s="6">
        <f t="shared" si="0"/>
        <v>0</v>
      </c>
      <c r="I20" s="5"/>
      <c r="J20" s="5"/>
      <c r="K20" s="5"/>
      <c r="L20" s="5"/>
      <c r="M20" s="5"/>
      <c r="N20" s="5"/>
      <c r="O20" s="5"/>
      <c r="P20" s="5">
        <f t="shared" si="1"/>
        <v>0</v>
      </c>
      <c r="Q20" s="6">
        <f t="shared" si="2"/>
        <v>0</v>
      </c>
      <c r="R20" s="6"/>
      <c r="S20" s="6">
        <f t="shared" si="3"/>
        <v>0</v>
      </c>
      <c r="T20" s="5"/>
    </row>
    <row r="21" spans="1:20" ht="26.25" hidden="1" customHeight="1">
      <c r="B21" s="5">
        <v>14</v>
      </c>
      <c r="C21" s="5"/>
      <c r="D21" s="5"/>
      <c r="E21" s="5"/>
      <c r="F21" s="6">
        <v>0</v>
      </c>
      <c r="G21" s="6">
        <v>0</v>
      </c>
      <c r="H21" s="6">
        <f t="shared" si="0"/>
        <v>0</v>
      </c>
      <c r="I21" s="5"/>
      <c r="J21" s="5"/>
      <c r="K21" s="5"/>
      <c r="L21" s="5"/>
      <c r="M21" s="5"/>
      <c r="N21" s="5"/>
      <c r="O21" s="5"/>
      <c r="P21" s="5">
        <f t="shared" si="1"/>
        <v>0</v>
      </c>
      <c r="Q21" s="6">
        <f t="shared" si="2"/>
        <v>0</v>
      </c>
      <c r="R21" s="6"/>
      <c r="S21" s="6">
        <f t="shared" si="3"/>
        <v>0</v>
      </c>
      <c r="T21" s="5"/>
    </row>
    <row r="22" spans="1:20" ht="26.25" hidden="1" customHeight="1">
      <c r="B22" s="5">
        <v>15</v>
      </c>
      <c r="C22" s="5"/>
      <c r="D22" s="5"/>
      <c r="E22" s="5"/>
      <c r="F22" s="6">
        <v>0</v>
      </c>
      <c r="G22" s="6">
        <v>0</v>
      </c>
      <c r="H22" s="6">
        <f t="shared" si="0"/>
        <v>0</v>
      </c>
      <c r="I22" s="5"/>
      <c r="J22" s="5"/>
      <c r="K22" s="5"/>
      <c r="L22" s="5"/>
      <c r="M22" s="5"/>
      <c r="N22" s="5"/>
      <c r="O22" s="5"/>
      <c r="P22" s="5">
        <f t="shared" si="1"/>
        <v>0</v>
      </c>
      <c r="Q22" s="6">
        <f t="shared" si="2"/>
        <v>0</v>
      </c>
      <c r="R22" s="6"/>
      <c r="S22" s="6">
        <f t="shared" si="3"/>
        <v>0</v>
      </c>
      <c r="T22" s="5"/>
    </row>
    <row r="23" spans="1:20" ht="16.5" hidden="1" customHeight="1">
      <c r="B23" s="5">
        <v>23</v>
      </c>
      <c r="C23" s="5"/>
      <c r="D23" s="5"/>
      <c r="E23" s="5"/>
      <c r="F23" s="6"/>
      <c r="G23" s="6"/>
      <c r="H23" s="6">
        <f>F23-G23</f>
        <v>0</v>
      </c>
      <c r="I23" s="5"/>
      <c r="J23" s="5"/>
      <c r="K23" s="5"/>
      <c r="L23" s="5"/>
      <c r="M23" s="5"/>
      <c r="N23" s="5"/>
      <c r="O23" s="5"/>
      <c r="P23" s="5">
        <f t="shared" si="1"/>
        <v>0</v>
      </c>
      <c r="Q23" s="6">
        <f t="shared" si="2"/>
        <v>0</v>
      </c>
      <c r="R23" s="6"/>
      <c r="S23" s="6">
        <f t="shared" si="3"/>
        <v>0</v>
      </c>
      <c r="T23" s="5"/>
    </row>
    <row r="24" spans="1:20" ht="16.5" hidden="1" customHeight="1">
      <c r="B24" s="5">
        <v>24</v>
      </c>
      <c r="C24" s="5"/>
      <c r="D24" s="5"/>
      <c r="E24" s="5"/>
      <c r="F24" s="6"/>
      <c r="G24" s="6"/>
      <c r="H24" s="6">
        <f>F24-G24</f>
        <v>0</v>
      </c>
      <c r="I24" s="5"/>
      <c r="J24" s="5"/>
      <c r="K24" s="5"/>
      <c r="L24" s="5"/>
      <c r="M24" s="5"/>
      <c r="N24" s="5"/>
      <c r="O24" s="5"/>
      <c r="P24" s="5">
        <f t="shared" si="1"/>
        <v>0</v>
      </c>
      <c r="Q24" s="6">
        <f t="shared" si="2"/>
        <v>0</v>
      </c>
      <c r="R24" s="6"/>
      <c r="S24" s="6">
        <f t="shared" si="3"/>
        <v>0</v>
      </c>
      <c r="T24" s="5"/>
    </row>
    <row r="25" spans="1:20" ht="16.5" hidden="1" customHeight="1">
      <c r="B25" s="5">
        <v>25</v>
      </c>
      <c r="C25" s="5"/>
      <c r="D25" s="5"/>
      <c r="E25" s="5"/>
      <c r="F25" s="6"/>
      <c r="G25" s="6"/>
      <c r="H25" s="6">
        <f>F25-G25</f>
        <v>0</v>
      </c>
      <c r="I25" s="5"/>
      <c r="J25" s="5"/>
      <c r="K25" s="5"/>
      <c r="L25" s="5"/>
      <c r="M25" s="5"/>
      <c r="N25" s="5"/>
      <c r="O25" s="5"/>
      <c r="P25" s="5">
        <f t="shared" si="1"/>
        <v>0</v>
      </c>
      <c r="Q25" s="6">
        <f t="shared" si="2"/>
        <v>0</v>
      </c>
      <c r="R25" s="6"/>
      <c r="S25" s="6">
        <f t="shared" si="3"/>
        <v>0</v>
      </c>
      <c r="T25" s="5"/>
    </row>
    <row r="26" spans="1:20" ht="16.5" hidden="1" customHeight="1">
      <c r="B26" s="5">
        <v>26</v>
      </c>
      <c r="C26" s="5"/>
      <c r="D26" s="5"/>
      <c r="E26" s="5"/>
      <c r="F26" s="6"/>
      <c r="G26" s="6"/>
      <c r="H26" s="6">
        <f>F26-G26</f>
        <v>0</v>
      </c>
      <c r="I26" s="5"/>
      <c r="J26" s="5"/>
      <c r="K26" s="5"/>
      <c r="L26" s="5"/>
      <c r="M26" s="5"/>
      <c r="N26" s="5"/>
      <c r="O26" s="5"/>
      <c r="P26" s="5">
        <f t="shared" si="1"/>
        <v>0</v>
      </c>
      <c r="Q26" s="6">
        <f t="shared" si="2"/>
        <v>0</v>
      </c>
      <c r="R26" s="6"/>
      <c r="S26" s="6">
        <f t="shared" si="3"/>
        <v>0</v>
      </c>
      <c r="T26" s="5"/>
    </row>
    <row r="27" spans="1:20" ht="16.5" hidden="1" customHeight="1">
      <c r="B27" s="5">
        <v>27</v>
      </c>
      <c r="C27" s="5"/>
      <c r="D27" s="5"/>
      <c r="E27" s="5"/>
      <c r="F27" s="6"/>
      <c r="G27" s="6"/>
      <c r="H27" s="6">
        <f>F27-G27</f>
        <v>0</v>
      </c>
      <c r="I27" s="5"/>
      <c r="J27" s="5"/>
      <c r="K27" s="5"/>
      <c r="L27" s="5"/>
      <c r="M27" s="5"/>
      <c r="N27" s="5"/>
      <c r="O27" s="5"/>
      <c r="P27" s="5">
        <f t="shared" si="1"/>
        <v>0</v>
      </c>
      <c r="Q27" s="6">
        <f t="shared" si="2"/>
        <v>0</v>
      </c>
      <c r="R27" s="6"/>
      <c r="S27" s="6">
        <f t="shared" si="3"/>
        <v>0</v>
      </c>
      <c r="T27" s="5"/>
    </row>
    <row r="28" spans="1:20" ht="3" customHeight="1">
      <c r="G28" s="8">
        <v>0</v>
      </c>
    </row>
    <row r="29" spans="1:20">
      <c r="G29" s="8"/>
    </row>
    <row r="30" spans="1:20" s="1" customFormat="1" ht="12.75" customHeight="1">
      <c r="A30" s="12" t="s">
        <v>22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s="1" customFormat="1" ht="13.5" customHeight="1">
      <c r="O31" s="9"/>
    </row>
    <row r="32" spans="1:20" s="1" customFormat="1" ht="12.75" customHeight="1">
      <c r="A32" s="12" t="s">
        <v>30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</sheetData>
  <sortState ref="C8:T18">
    <sortCondition ref="S8:S18"/>
  </sortState>
  <mergeCells count="20">
    <mergeCell ref="B1:T1"/>
    <mergeCell ref="B3:T3"/>
    <mergeCell ref="B4:T4"/>
    <mergeCell ref="B5:G5"/>
    <mergeCell ref="N5:T5"/>
    <mergeCell ref="B6:B7"/>
    <mergeCell ref="C6:C7"/>
    <mergeCell ref="D6:D7"/>
    <mergeCell ref="F6:F7"/>
    <mergeCell ref="G6:G7"/>
    <mergeCell ref="T6:T7"/>
    <mergeCell ref="A30:T30"/>
    <mergeCell ref="A32:T32"/>
    <mergeCell ref="H6:H7"/>
    <mergeCell ref="I6:O6"/>
    <mergeCell ref="P6:P7"/>
    <mergeCell ref="Q6:Q7"/>
    <mergeCell ref="R6:R7"/>
    <mergeCell ref="S6:S7"/>
    <mergeCell ref="E6:E7"/>
  </mergeCells>
  <pageMargins left="0.13" right="0.16" top="0.14000000000000001" bottom="0.14000000000000001" header="0.12" footer="0.14000000000000001"/>
  <pageSetup paperSize="9" orientation="landscape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topLeftCell="B1" zoomScale="115" zoomScaleNormal="115" workbookViewId="0">
      <selection activeCell="H16" sqref="H16"/>
    </sheetView>
  </sheetViews>
  <sheetFormatPr defaultRowHeight="12.75"/>
  <cols>
    <col min="1" max="1" width="0.5703125" style="2" hidden="1" customWidth="1"/>
    <col min="2" max="2" width="3.7109375" style="2" customWidth="1"/>
    <col min="3" max="3" width="10.28515625" style="2" customWidth="1"/>
    <col min="4" max="4" width="11.28515625" style="2" hidden="1" customWidth="1"/>
    <col min="5" max="5" width="15.7109375" style="2" bestFit="1" customWidth="1"/>
    <col min="6" max="7" width="7.140625" style="2" customWidth="1"/>
    <col min="8" max="8" width="8.28515625" style="2" customWidth="1"/>
    <col min="9" max="15" width="9.140625" style="2" customWidth="1"/>
    <col min="16" max="16" width="7.85546875" style="2" customWidth="1"/>
    <col min="17" max="17" width="9" style="2" customWidth="1"/>
    <col min="18" max="18" width="8" style="2" hidden="1" customWidth="1"/>
    <col min="19" max="19" width="8.85546875" style="2" customWidth="1"/>
    <col min="20" max="20" width="5.7109375" style="2" customWidth="1"/>
    <col min="21" max="16384" width="9.140625" style="2"/>
  </cols>
  <sheetData>
    <row r="1" spans="2:20" ht="38.25" customHeight="1">
      <c r="B1" s="17" t="s">
        <v>25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2:20" ht="3" customHeight="1"/>
    <row r="3" spans="2:20" ht="18.75">
      <c r="B3" s="18" t="s">
        <v>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2:20" ht="16.5" customHeight="1">
      <c r="B4" s="19" t="s">
        <v>24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2:20" ht="12.75" customHeight="1">
      <c r="B5" s="20" t="s">
        <v>21</v>
      </c>
      <c r="C5" s="20"/>
      <c r="D5" s="20"/>
      <c r="E5" s="20"/>
      <c r="F5" s="20"/>
      <c r="G5" s="20"/>
      <c r="N5" s="21" t="s">
        <v>26</v>
      </c>
      <c r="O5" s="21"/>
      <c r="P5" s="21"/>
      <c r="Q5" s="21"/>
      <c r="R5" s="21"/>
      <c r="S5" s="21"/>
      <c r="T5" s="21"/>
    </row>
    <row r="6" spans="2:20" s="3" customFormat="1" ht="12.75" customHeight="1">
      <c r="B6" s="11" t="s">
        <v>1</v>
      </c>
      <c r="C6" s="11" t="s">
        <v>2</v>
      </c>
      <c r="D6" s="15"/>
      <c r="E6" s="15" t="s">
        <v>31</v>
      </c>
      <c r="F6" s="15" t="s">
        <v>5</v>
      </c>
      <c r="G6" s="15" t="s">
        <v>6</v>
      </c>
      <c r="H6" s="15" t="s">
        <v>7</v>
      </c>
      <c r="I6" s="13" t="s">
        <v>8</v>
      </c>
      <c r="J6" s="14"/>
      <c r="K6" s="14"/>
      <c r="L6" s="14"/>
      <c r="M6" s="14"/>
      <c r="N6" s="14"/>
      <c r="O6" s="22"/>
      <c r="P6" s="15" t="s">
        <v>9</v>
      </c>
      <c r="Q6" s="15" t="s">
        <v>10</v>
      </c>
      <c r="R6" s="15" t="s">
        <v>11</v>
      </c>
      <c r="S6" s="15" t="s">
        <v>12</v>
      </c>
      <c r="T6" s="15" t="s">
        <v>13</v>
      </c>
    </row>
    <row r="7" spans="2:20" s="3" customFormat="1" ht="24.75" customHeight="1">
      <c r="B7" s="11"/>
      <c r="C7" s="11"/>
      <c r="D7" s="16"/>
      <c r="E7" s="16"/>
      <c r="F7" s="16"/>
      <c r="G7" s="16"/>
      <c r="H7" s="16"/>
      <c r="I7" s="4" t="s">
        <v>14</v>
      </c>
      <c r="J7" s="4" t="s">
        <v>15</v>
      </c>
      <c r="K7" s="4" t="s">
        <v>16</v>
      </c>
      <c r="L7" s="4" t="s">
        <v>17</v>
      </c>
      <c r="M7" s="4" t="s">
        <v>18</v>
      </c>
      <c r="N7" s="3" t="s">
        <v>20</v>
      </c>
      <c r="O7" s="4" t="s">
        <v>19</v>
      </c>
      <c r="P7" s="16"/>
      <c r="Q7" s="16"/>
      <c r="R7" s="16"/>
      <c r="S7" s="16"/>
      <c r="T7" s="16"/>
    </row>
    <row r="8" spans="2:20" ht="26.25" customHeight="1">
      <c r="B8" s="5">
        <v>1</v>
      </c>
      <c r="C8" s="5" t="s">
        <v>32</v>
      </c>
      <c r="D8" s="5"/>
      <c r="E8" s="5" t="s">
        <v>49</v>
      </c>
      <c r="F8" s="6">
        <v>0.3598958333333333</v>
      </c>
      <c r="G8" s="6">
        <v>0.35520833333333335</v>
      </c>
      <c r="H8" s="6">
        <v>4.6874999999999556E-3</v>
      </c>
      <c r="I8" s="5">
        <v>0</v>
      </c>
      <c r="J8" s="5">
        <v>0</v>
      </c>
      <c r="K8" s="5">
        <v>0</v>
      </c>
      <c r="L8" s="2">
        <v>0</v>
      </c>
      <c r="M8" s="5">
        <v>0</v>
      </c>
      <c r="N8" s="5">
        <v>0</v>
      </c>
      <c r="O8" s="5">
        <v>2</v>
      </c>
      <c r="P8" s="5">
        <v>2</v>
      </c>
      <c r="Q8" s="6">
        <v>3.4722222222222224E-4</v>
      </c>
      <c r="R8" s="7"/>
      <c r="S8" s="6">
        <v>5.0347222222221774E-3</v>
      </c>
      <c r="T8" s="5" t="s">
        <v>29</v>
      </c>
    </row>
    <row r="9" spans="2:20" ht="26.25" customHeight="1">
      <c r="B9" s="5">
        <v>2</v>
      </c>
      <c r="C9" s="5" t="s">
        <v>48</v>
      </c>
      <c r="D9" s="5"/>
      <c r="E9" s="5" t="s">
        <v>51</v>
      </c>
      <c r="F9" s="6">
        <v>0.29178240740740741</v>
      </c>
      <c r="G9" s="6">
        <v>0.28211805555555552</v>
      </c>
      <c r="H9" s="6">
        <v>9.6643518518518823E-3</v>
      </c>
      <c r="I9" s="5">
        <v>3</v>
      </c>
      <c r="J9" s="5">
        <v>15</v>
      </c>
      <c r="K9" s="5">
        <v>4</v>
      </c>
      <c r="L9" s="5">
        <v>0</v>
      </c>
      <c r="M9" s="2">
        <v>0</v>
      </c>
      <c r="N9" s="5">
        <v>0</v>
      </c>
      <c r="O9" s="5">
        <v>6</v>
      </c>
      <c r="P9" s="5">
        <v>28</v>
      </c>
      <c r="Q9" s="6">
        <v>4.8611111111111112E-3</v>
      </c>
      <c r="R9" s="7"/>
      <c r="S9" s="6">
        <v>1.4525462962962993E-2</v>
      </c>
      <c r="T9" s="5">
        <v>1</v>
      </c>
    </row>
    <row r="10" spans="2:20" ht="26.25" customHeight="1">
      <c r="B10" s="5">
        <v>3</v>
      </c>
      <c r="C10" s="5" t="s">
        <v>61</v>
      </c>
      <c r="D10" s="5"/>
      <c r="E10" s="5" t="s">
        <v>47</v>
      </c>
      <c r="F10" s="6">
        <v>0.22482638888888887</v>
      </c>
      <c r="G10" s="6">
        <v>0.21296296296296294</v>
      </c>
      <c r="H10" s="6">
        <v>1.186342592592593E-2</v>
      </c>
      <c r="I10" s="5">
        <v>18</v>
      </c>
      <c r="J10" s="5">
        <v>6</v>
      </c>
      <c r="K10" s="5">
        <v>22</v>
      </c>
      <c r="L10" s="5">
        <v>3</v>
      </c>
      <c r="M10" s="5">
        <v>9</v>
      </c>
      <c r="N10" s="5">
        <v>2</v>
      </c>
      <c r="O10" s="5">
        <v>18</v>
      </c>
      <c r="P10" s="5">
        <v>78</v>
      </c>
      <c r="Q10" s="6">
        <v>1.3541666666666667E-2</v>
      </c>
      <c r="R10" s="7"/>
      <c r="S10" s="6">
        <v>2.5405092592592597E-2</v>
      </c>
      <c r="T10" s="5">
        <v>2</v>
      </c>
    </row>
    <row r="11" spans="2:20" ht="26.25" customHeight="1">
      <c r="B11" s="5">
        <v>4</v>
      </c>
      <c r="C11" s="5" t="s">
        <v>45</v>
      </c>
      <c r="D11" s="5"/>
      <c r="E11" s="5" t="s">
        <v>46</v>
      </c>
      <c r="F11" s="6">
        <v>9.3287037037037043E-2</v>
      </c>
      <c r="G11" s="6">
        <v>8.1134259259259267E-2</v>
      </c>
      <c r="H11" s="6">
        <v>1.2152777777777776E-2</v>
      </c>
      <c r="I11" s="5">
        <v>9</v>
      </c>
      <c r="J11" s="5">
        <v>0</v>
      </c>
      <c r="K11" s="5">
        <v>27</v>
      </c>
      <c r="L11" s="5">
        <v>7</v>
      </c>
      <c r="M11" s="10">
        <v>22</v>
      </c>
      <c r="N11" s="5">
        <v>0</v>
      </c>
      <c r="O11" s="5">
        <v>24</v>
      </c>
      <c r="P11" s="5">
        <v>89</v>
      </c>
      <c r="Q11" s="6">
        <v>1.545138888888889E-2</v>
      </c>
      <c r="R11" s="7"/>
      <c r="S11" s="6">
        <v>2.7604166666666666E-2</v>
      </c>
      <c r="T11" s="5">
        <v>3</v>
      </c>
    </row>
    <row r="12" spans="2:20" ht="26.25" customHeight="1">
      <c r="B12" s="5">
        <v>5</v>
      </c>
      <c r="C12" s="5">
        <v>377</v>
      </c>
      <c r="D12" s="5"/>
      <c r="E12" s="5" t="s">
        <v>50</v>
      </c>
      <c r="F12" s="6">
        <v>0.32199074074074074</v>
      </c>
      <c r="G12" s="6">
        <v>0.30902777777777779</v>
      </c>
      <c r="H12" s="6">
        <v>1.2962962962962954E-2</v>
      </c>
      <c r="I12" s="5">
        <v>33</v>
      </c>
      <c r="J12" s="5">
        <v>12</v>
      </c>
      <c r="K12" s="5">
        <v>31</v>
      </c>
      <c r="L12" s="5">
        <v>0</v>
      </c>
      <c r="M12" s="5">
        <v>24</v>
      </c>
      <c r="N12" s="5">
        <v>0</v>
      </c>
      <c r="O12" s="5">
        <v>26</v>
      </c>
      <c r="P12" s="5">
        <v>126</v>
      </c>
      <c r="Q12" s="6">
        <v>2.1875000000000002E-2</v>
      </c>
      <c r="R12" s="7"/>
      <c r="S12" s="6">
        <v>3.4837962962962959E-2</v>
      </c>
      <c r="T12" s="5">
        <v>4</v>
      </c>
    </row>
    <row r="13" spans="2:20" ht="26.25" customHeight="1">
      <c r="B13" s="5">
        <v>6</v>
      </c>
      <c r="C13" s="5">
        <v>381</v>
      </c>
      <c r="D13" s="5"/>
      <c r="E13" s="5" t="s">
        <v>52</v>
      </c>
      <c r="F13" s="6">
        <v>0.25393518518518515</v>
      </c>
      <c r="G13" s="6">
        <v>0.24143518518518517</v>
      </c>
      <c r="H13" s="6">
        <v>1.2499999999999983E-2</v>
      </c>
      <c r="I13" s="5">
        <v>22</v>
      </c>
      <c r="J13" s="5">
        <v>12</v>
      </c>
      <c r="K13" s="5">
        <v>39</v>
      </c>
      <c r="L13" s="5">
        <v>9</v>
      </c>
      <c r="M13" s="5">
        <v>21</v>
      </c>
      <c r="N13" s="5">
        <v>22</v>
      </c>
      <c r="O13" s="5">
        <v>33</v>
      </c>
      <c r="P13" s="5">
        <v>158</v>
      </c>
      <c r="Q13" s="6">
        <v>2.7430555555555555E-2</v>
      </c>
      <c r="R13" s="7"/>
      <c r="S13" s="6">
        <v>3.9930555555555539E-2</v>
      </c>
      <c r="T13" s="5">
        <v>5</v>
      </c>
    </row>
    <row r="14" spans="2:20" ht="26.25" customHeight="1">
      <c r="B14" s="5">
        <v>7</v>
      </c>
      <c r="C14" s="5">
        <v>389</v>
      </c>
      <c r="D14" s="5"/>
      <c r="E14" s="5" t="s">
        <v>37</v>
      </c>
      <c r="F14" s="6" t="s">
        <v>27</v>
      </c>
      <c r="G14" s="6">
        <v>0.15792824074074074</v>
      </c>
      <c r="H14" s="6">
        <v>1.3888888888888888E-2</v>
      </c>
      <c r="I14" s="5">
        <v>20</v>
      </c>
      <c r="J14" s="5">
        <v>12</v>
      </c>
      <c r="K14" s="5">
        <v>33</v>
      </c>
      <c r="L14" s="5">
        <v>3</v>
      </c>
      <c r="M14" s="5">
        <v>24</v>
      </c>
      <c r="N14" s="5">
        <v>2</v>
      </c>
      <c r="O14" s="5">
        <v>37</v>
      </c>
      <c r="P14" s="5">
        <v>131</v>
      </c>
      <c r="Q14" s="6">
        <v>2.2743055555555558E-2</v>
      </c>
      <c r="R14" s="7"/>
      <c r="S14" s="6">
        <v>3.6631944444444446E-2</v>
      </c>
      <c r="T14" s="5">
        <v>6</v>
      </c>
    </row>
    <row r="15" spans="2:20" ht="26.25" customHeight="1">
      <c r="B15" s="5">
        <v>8</v>
      </c>
      <c r="C15" s="5">
        <v>249</v>
      </c>
      <c r="D15" s="5"/>
      <c r="E15" s="5" t="s">
        <v>42</v>
      </c>
      <c r="F15" s="6" t="s">
        <v>27</v>
      </c>
      <c r="G15" s="6">
        <v>0.19756944444444446</v>
      </c>
      <c r="H15" s="6">
        <v>1.3888888888888888E-2</v>
      </c>
      <c r="I15" s="5">
        <v>17</v>
      </c>
      <c r="J15" s="5">
        <v>6</v>
      </c>
      <c r="K15" s="5">
        <v>51</v>
      </c>
      <c r="L15" s="5">
        <v>3</v>
      </c>
      <c r="M15" s="5">
        <v>18</v>
      </c>
      <c r="N15" s="5">
        <v>12</v>
      </c>
      <c r="O15" s="5">
        <v>42</v>
      </c>
      <c r="P15" s="5">
        <v>149</v>
      </c>
      <c r="Q15" s="6">
        <v>2.5868055555555557E-2</v>
      </c>
      <c r="R15" s="7"/>
      <c r="S15" s="6">
        <v>3.9756944444444442E-2</v>
      </c>
      <c r="T15" s="5">
        <v>7</v>
      </c>
    </row>
    <row r="16" spans="2:20" ht="26.25" customHeight="1">
      <c r="B16" s="5">
        <v>9</v>
      </c>
      <c r="C16" s="5">
        <v>585</v>
      </c>
      <c r="D16" s="5"/>
      <c r="E16" s="5" t="s">
        <v>40</v>
      </c>
      <c r="F16" s="6" t="s">
        <v>27</v>
      </c>
      <c r="G16" s="6">
        <v>2.8819444444444443E-2</v>
      </c>
      <c r="H16" s="6">
        <v>1.3888888888888888E-2</v>
      </c>
      <c r="I16" s="5">
        <v>9</v>
      </c>
      <c r="J16" s="5">
        <v>18</v>
      </c>
      <c r="K16" s="5">
        <v>24</v>
      </c>
      <c r="L16" s="5">
        <v>30</v>
      </c>
      <c r="M16" s="5">
        <v>50</v>
      </c>
      <c r="N16" s="5">
        <v>17</v>
      </c>
      <c r="O16" s="5">
        <v>39</v>
      </c>
      <c r="P16" s="5">
        <v>187</v>
      </c>
      <c r="Q16" s="6">
        <v>3.246527777777778E-2</v>
      </c>
      <c r="R16" s="6"/>
      <c r="S16" s="6">
        <v>4.6354166666666669E-2</v>
      </c>
      <c r="T16" s="5">
        <v>8</v>
      </c>
    </row>
    <row r="17" spans="1:20" ht="26.25" customHeight="1">
      <c r="B17" s="5">
        <v>10</v>
      </c>
      <c r="C17" s="5">
        <v>551</v>
      </c>
      <c r="D17" s="5"/>
      <c r="E17" s="5" t="s">
        <v>38</v>
      </c>
      <c r="F17" s="6" t="s">
        <v>27</v>
      </c>
      <c r="G17" s="6">
        <v>0.1275462962962963</v>
      </c>
      <c r="H17" s="6">
        <v>1.3888888888888888E-2</v>
      </c>
      <c r="I17" s="5">
        <v>24</v>
      </c>
      <c r="J17" s="5">
        <v>21</v>
      </c>
      <c r="K17" s="5">
        <v>35</v>
      </c>
      <c r="L17" s="5">
        <v>0</v>
      </c>
      <c r="M17" s="5">
        <v>43</v>
      </c>
      <c r="N17" s="5">
        <v>17</v>
      </c>
      <c r="O17" s="5">
        <v>59</v>
      </c>
      <c r="P17" s="5">
        <v>199</v>
      </c>
      <c r="Q17" s="6">
        <v>3.4548611111111113E-2</v>
      </c>
      <c r="R17" s="7"/>
      <c r="S17" s="6">
        <v>4.8437500000000001E-2</v>
      </c>
      <c r="T17" s="5">
        <v>9</v>
      </c>
    </row>
    <row r="18" spans="1:20" ht="26.25" customHeight="1">
      <c r="B18" s="5">
        <v>11</v>
      </c>
      <c r="C18" s="5">
        <v>386</v>
      </c>
      <c r="D18" s="5"/>
      <c r="E18" s="5" t="s">
        <v>53</v>
      </c>
      <c r="F18" s="6">
        <v>0.31215277777777778</v>
      </c>
      <c r="G18" s="6">
        <v>0.30127314814814815</v>
      </c>
      <c r="H18" s="6">
        <v>1.0879629629629628E-2</v>
      </c>
      <c r="I18" s="5">
        <v>50</v>
      </c>
      <c r="J18" s="5">
        <v>50</v>
      </c>
      <c r="K18" s="5">
        <v>50</v>
      </c>
      <c r="L18" s="5">
        <v>50</v>
      </c>
      <c r="M18" s="5">
        <v>50</v>
      </c>
      <c r="N18" s="5">
        <v>50</v>
      </c>
      <c r="O18" s="5">
        <v>50</v>
      </c>
      <c r="P18" s="5">
        <v>350</v>
      </c>
      <c r="Q18" s="6">
        <v>6.0763888888888888E-2</v>
      </c>
      <c r="R18" s="7"/>
      <c r="S18" s="6">
        <v>7.1643518518518523E-2</v>
      </c>
      <c r="T18" s="5">
        <v>10</v>
      </c>
    </row>
    <row r="19" spans="1:20" ht="26.25" customHeight="1">
      <c r="B19" s="5">
        <v>12</v>
      </c>
      <c r="C19" s="5">
        <v>608</v>
      </c>
      <c r="D19" s="5"/>
      <c r="E19" s="5" t="s">
        <v>52</v>
      </c>
      <c r="F19" s="6" t="s">
        <v>27</v>
      </c>
      <c r="G19" s="6">
        <v>0.26695601851851852</v>
      </c>
      <c r="H19" s="6">
        <v>1.3888888888888888E-2</v>
      </c>
      <c r="I19" s="5">
        <v>50</v>
      </c>
      <c r="J19" s="5">
        <v>50</v>
      </c>
      <c r="K19" s="5">
        <v>50</v>
      </c>
      <c r="L19" s="5">
        <v>50</v>
      </c>
      <c r="M19" s="5">
        <v>50</v>
      </c>
      <c r="N19" s="5">
        <v>50</v>
      </c>
      <c r="O19" s="5">
        <v>50</v>
      </c>
      <c r="P19" s="5">
        <v>350</v>
      </c>
      <c r="Q19" s="6">
        <v>6.0763888888888888E-2</v>
      </c>
      <c r="R19" s="7"/>
      <c r="S19" s="6">
        <v>7.4652777777777776E-2</v>
      </c>
      <c r="T19" s="5">
        <v>11</v>
      </c>
    </row>
    <row r="20" spans="1:20" ht="26.25" hidden="1" customHeight="1">
      <c r="B20" s="5">
        <v>13</v>
      </c>
      <c r="C20" s="5"/>
      <c r="D20" s="5"/>
      <c r="E20" s="5"/>
      <c r="F20" s="6"/>
      <c r="G20" s="6"/>
      <c r="H20" s="6">
        <f t="shared" ref="H20:H22" si="0">F20-G20</f>
        <v>0</v>
      </c>
      <c r="I20" s="5"/>
      <c r="J20" s="5"/>
      <c r="K20" s="5"/>
      <c r="L20" s="5"/>
      <c r="M20" s="5"/>
      <c r="N20" s="5"/>
      <c r="O20" s="5"/>
      <c r="P20" s="5">
        <f t="shared" ref="P20:P22" si="1">SUM(I20:O20)</f>
        <v>0</v>
      </c>
      <c r="Q20" s="6">
        <f t="shared" ref="Q20:Q22" si="2">TIMEVALUE("0:0:15")*P20</f>
        <v>0</v>
      </c>
      <c r="R20" s="7"/>
      <c r="S20" s="6">
        <f t="shared" ref="S20:S22" si="3">H20+Q20-R20</f>
        <v>0</v>
      </c>
      <c r="T20" s="5"/>
    </row>
    <row r="21" spans="1:20" ht="26.25" hidden="1" customHeight="1">
      <c r="B21" s="5">
        <v>14</v>
      </c>
      <c r="C21" s="5"/>
      <c r="D21" s="5"/>
      <c r="E21" s="5"/>
      <c r="F21" s="6"/>
      <c r="G21" s="6"/>
      <c r="H21" s="6">
        <f t="shared" si="0"/>
        <v>0</v>
      </c>
      <c r="I21" s="5"/>
      <c r="J21" s="5"/>
      <c r="K21" s="5"/>
      <c r="L21" s="5"/>
      <c r="M21" s="5"/>
      <c r="N21" s="5"/>
      <c r="O21" s="5"/>
      <c r="P21" s="5">
        <f t="shared" si="1"/>
        <v>0</v>
      </c>
      <c r="Q21" s="6">
        <f t="shared" si="2"/>
        <v>0</v>
      </c>
      <c r="R21" s="7"/>
      <c r="S21" s="6">
        <f t="shared" si="3"/>
        <v>0</v>
      </c>
      <c r="T21" s="5"/>
    </row>
    <row r="22" spans="1:20" ht="26.25" hidden="1" customHeight="1">
      <c r="B22" s="5">
        <v>15</v>
      </c>
      <c r="C22" s="5"/>
      <c r="D22" s="5"/>
      <c r="E22" s="5"/>
      <c r="F22" s="6"/>
      <c r="G22" s="6"/>
      <c r="H22" s="6">
        <f t="shared" si="0"/>
        <v>0</v>
      </c>
      <c r="I22" s="5"/>
      <c r="J22" s="5"/>
      <c r="K22" s="5"/>
      <c r="L22" s="5"/>
      <c r="M22" s="5"/>
      <c r="N22" s="5"/>
      <c r="O22" s="5"/>
      <c r="P22" s="5">
        <f t="shared" si="1"/>
        <v>0</v>
      </c>
      <c r="Q22" s="6">
        <f t="shared" si="2"/>
        <v>0</v>
      </c>
      <c r="R22" s="7"/>
      <c r="S22" s="6">
        <f t="shared" si="3"/>
        <v>0</v>
      </c>
      <c r="T22" s="5"/>
    </row>
    <row r="23" spans="1:20" ht="16.5" hidden="1" customHeight="1">
      <c r="B23" s="5">
        <v>23</v>
      </c>
      <c r="C23" s="5"/>
      <c r="D23" s="5"/>
      <c r="E23" s="5"/>
      <c r="F23" s="6"/>
      <c r="G23" s="6"/>
      <c r="H23" s="6">
        <f>F23-G23</f>
        <v>0</v>
      </c>
      <c r="I23" s="5"/>
      <c r="J23" s="5"/>
      <c r="K23" s="5"/>
      <c r="L23" s="5"/>
      <c r="M23" s="5"/>
      <c r="N23" s="5"/>
      <c r="O23" s="5"/>
      <c r="P23" s="5">
        <f t="shared" ref="P23:P27" si="4">SUM(I23:O23)</f>
        <v>0</v>
      </c>
      <c r="Q23" s="6">
        <f t="shared" ref="Q23:Q27" si="5">TIMEVALUE("0:0:15")*P23</f>
        <v>0</v>
      </c>
      <c r="R23" s="6"/>
      <c r="S23" s="6">
        <f t="shared" ref="S23:S27" si="6">H23+Q23-R23</f>
        <v>0</v>
      </c>
      <c r="T23" s="5"/>
    </row>
    <row r="24" spans="1:20" ht="16.5" hidden="1" customHeight="1">
      <c r="B24" s="5">
        <v>24</v>
      </c>
      <c r="C24" s="5"/>
      <c r="D24" s="5"/>
      <c r="E24" s="5"/>
      <c r="F24" s="6"/>
      <c r="G24" s="6"/>
      <c r="H24" s="6">
        <f>F24-G24</f>
        <v>0</v>
      </c>
      <c r="I24" s="5"/>
      <c r="J24" s="5"/>
      <c r="K24" s="5"/>
      <c r="L24" s="5"/>
      <c r="M24" s="5"/>
      <c r="N24" s="5"/>
      <c r="O24" s="5"/>
      <c r="P24" s="5">
        <f t="shared" si="4"/>
        <v>0</v>
      </c>
      <c r="Q24" s="6">
        <f t="shared" si="5"/>
        <v>0</v>
      </c>
      <c r="R24" s="6"/>
      <c r="S24" s="6">
        <f t="shared" si="6"/>
        <v>0</v>
      </c>
      <c r="T24" s="5"/>
    </row>
    <row r="25" spans="1:20" ht="16.5" hidden="1" customHeight="1">
      <c r="B25" s="5">
        <v>25</v>
      </c>
      <c r="C25" s="5"/>
      <c r="D25" s="5"/>
      <c r="E25" s="5"/>
      <c r="F25" s="6"/>
      <c r="G25" s="6"/>
      <c r="H25" s="6">
        <f>F25-G25</f>
        <v>0</v>
      </c>
      <c r="I25" s="5"/>
      <c r="J25" s="5"/>
      <c r="K25" s="5"/>
      <c r="L25" s="5"/>
      <c r="M25" s="5"/>
      <c r="N25" s="5"/>
      <c r="O25" s="5"/>
      <c r="P25" s="5">
        <f t="shared" si="4"/>
        <v>0</v>
      </c>
      <c r="Q25" s="6">
        <f t="shared" si="5"/>
        <v>0</v>
      </c>
      <c r="R25" s="6"/>
      <c r="S25" s="6">
        <f t="shared" si="6"/>
        <v>0</v>
      </c>
      <c r="T25" s="5"/>
    </row>
    <row r="26" spans="1:20" ht="16.5" hidden="1" customHeight="1">
      <c r="B26" s="5">
        <v>26</v>
      </c>
      <c r="C26" s="5"/>
      <c r="D26" s="5"/>
      <c r="E26" s="5"/>
      <c r="F26" s="6"/>
      <c r="G26" s="6"/>
      <c r="H26" s="6">
        <f>F26-G26</f>
        <v>0</v>
      </c>
      <c r="I26" s="5"/>
      <c r="J26" s="5"/>
      <c r="K26" s="5"/>
      <c r="L26" s="5"/>
      <c r="M26" s="5"/>
      <c r="N26" s="5"/>
      <c r="O26" s="5"/>
      <c r="P26" s="5">
        <f t="shared" si="4"/>
        <v>0</v>
      </c>
      <c r="Q26" s="6">
        <f t="shared" si="5"/>
        <v>0</v>
      </c>
      <c r="R26" s="6"/>
      <c r="S26" s="6">
        <f t="shared" si="6"/>
        <v>0</v>
      </c>
      <c r="T26" s="5"/>
    </row>
    <row r="27" spans="1:20" ht="16.5" hidden="1" customHeight="1">
      <c r="B27" s="5">
        <v>27</v>
      </c>
      <c r="C27" s="5"/>
      <c r="D27" s="5"/>
      <c r="E27" s="5"/>
      <c r="F27" s="6"/>
      <c r="G27" s="6"/>
      <c r="H27" s="6">
        <f>F27-G27</f>
        <v>0</v>
      </c>
      <c r="I27" s="5"/>
      <c r="J27" s="5"/>
      <c r="K27" s="5"/>
      <c r="L27" s="5"/>
      <c r="M27" s="5"/>
      <c r="N27" s="5"/>
      <c r="O27" s="5"/>
      <c r="P27" s="5">
        <f t="shared" si="4"/>
        <v>0</v>
      </c>
      <c r="Q27" s="6">
        <f t="shared" si="5"/>
        <v>0</v>
      </c>
      <c r="R27" s="6"/>
      <c r="S27" s="6">
        <f t="shared" si="6"/>
        <v>0</v>
      </c>
      <c r="T27" s="5"/>
    </row>
    <row r="28" spans="1:20" ht="3" customHeight="1">
      <c r="G28" s="8">
        <v>0</v>
      </c>
    </row>
    <row r="29" spans="1:20">
      <c r="G29" s="8"/>
    </row>
    <row r="30" spans="1:20" s="1" customFormat="1" ht="12.75" customHeight="1">
      <c r="A30" s="12" t="s">
        <v>22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s="1" customFormat="1" ht="13.5" customHeight="1">
      <c r="O31" s="9"/>
    </row>
    <row r="32" spans="1:20" s="1" customFormat="1" ht="12.75" customHeight="1">
      <c r="A32" s="12" t="s">
        <v>30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</sheetData>
  <sortState ref="C8:T19">
    <sortCondition ref="S8:S19"/>
  </sortState>
  <mergeCells count="20">
    <mergeCell ref="B1:T1"/>
    <mergeCell ref="B3:T3"/>
    <mergeCell ref="B4:T4"/>
    <mergeCell ref="B5:G5"/>
    <mergeCell ref="N5:T5"/>
    <mergeCell ref="B6:B7"/>
    <mergeCell ref="C6:C7"/>
    <mergeCell ref="E6:E7"/>
    <mergeCell ref="F6:F7"/>
    <mergeCell ref="G6:G7"/>
    <mergeCell ref="T6:T7"/>
    <mergeCell ref="A30:T30"/>
    <mergeCell ref="A32:T32"/>
    <mergeCell ref="H6:H7"/>
    <mergeCell ref="I6:O6"/>
    <mergeCell ref="P6:P7"/>
    <mergeCell ref="Q6:Q7"/>
    <mergeCell ref="R6:R7"/>
    <mergeCell ref="S6:S7"/>
    <mergeCell ref="D6:D7"/>
  </mergeCells>
  <pageMargins left="0.13" right="0.16" top="0.14000000000000001" bottom="0.14000000000000001" header="0.12" footer="0.14000000000000001"/>
  <pageSetup paperSize="9" orientation="landscape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"/>
  <sheetViews>
    <sheetView topLeftCell="B1" zoomScale="115" zoomScaleNormal="115" workbookViewId="0">
      <selection activeCell="F36" sqref="F36"/>
    </sheetView>
  </sheetViews>
  <sheetFormatPr defaultRowHeight="12.75"/>
  <cols>
    <col min="1" max="1" width="0.5703125" style="2" hidden="1" customWidth="1"/>
    <col min="2" max="2" width="3.7109375" style="2" customWidth="1"/>
    <col min="3" max="3" width="10" style="2" customWidth="1"/>
    <col min="4" max="4" width="19" style="2" hidden="1" customWidth="1"/>
    <col min="5" max="5" width="15.7109375" style="2" customWidth="1"/>
    <col min="6" max="7" width="7.140625" style="2" customWidth="1"/>
    <col min="8" max="8" width="8.28515625" style="2" customWidth="1"/>
    <col min="9" max="15" width="9.140625" style="2" customWidth="1"/>
    <col min="16" max="16" width="7.85546875" style="2" customWidth="1"/>
    <col min="17" max="17" width="9" style="2" customWidth="1"/>
    <col min="18" max="18" width="8" style="2" hidden="1" customWidth="1"/>
    <col min="19" max="19" width="8.85546875" style="2" customWidth="1"/>
    <col min="20" max="20" width="5.7109375" style="2" customWidth="1"/>
    <col min="21" max="16384" width="9.140625" style="2"/>
  </cols>
  <sheetData>
    <row r="1" spans="2:20" ht="38.25" customHeight="1">
      <c r="B1" s="17" t="s">
        <v>25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2:20" ht="3" customHeight="1"/>
    <row r="3" spans="2:20" ht="18.75">
      <c r="B3" s="18" t="s">
        <v>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2:20" ht="16.5" customHeight="1">
      <c r="B4" s="19" t="s">
        <v>23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2:20" ht="12.75" customHeight="1">
      <c r="B5" s="20" t="s">
        <v>21</v>
      </c>
      <c r="C5" s="20"/>
      <c r="D5" s="20"/>
      <c r="E5" s="20"/>
      <c r="F5" s="20"/>
      <c r="G5" s="20"/>
      <c r="N5" s="21" t="s">
        <v>26</v>
      </c>
      <c r="O5" s="21"/>
      <c r="P5" s="21"/>
      <c r="Q5" s="21"/>
      <c r="R5" s="21"/>
      <c r="S5" s="21"/>
      <c r="T5" s="21"/>
    </row>
    <row r="6" spans="2:20" s="3" customFormat="1" ht="12.75" customHeight="1">
      <c r="B6" s="11" t="s">
        <v>1</v>
      </c>
      <c r="C6" s="11" t="s">
        <v>2</v>
      </c>
      <c r="D6" s="15" t="s">
        <v>3</v>
      </c>
      <c r="E6" s="15" t="s">
        <v>31</v>
      </c>
      <c r="F6" s="11" t="s">
        <v>5</v>
      </c>
      <c r="G6" s="11" t="s">
        <v>6</v>
      </c>
      <c r="H6" s="11" t="s">
        <v>7</v>
      </c>
      <c r="I6" s="13" t="s">
        <v>8</v>
      </c>
      <c r="J6" s="14"/>
      <c r="K6" s="14"/>
      <c r="L6" s="14"/>
      <c r="M6" s="14"/>
      <c r="N6" s="14"/>
      <c r="O6" s="14"/>
      <c r="P6" s="15" t="s">
        <v>9</v>
      </c>
      <c r="Q6" s="15" t="s">
        <v>10</v>
      </c>
      <c r="R6" s="11" t="s">
        <v>11</v>
      </c>
      <c r="S6" s="11" t="s">
        <v>12</v>
      </c>
      <c r="T6" s="11" t="s">
        <v>13</v>
      </c>
    </row>
    <row r="7" spans="2:20" s="3" customFormat="1" ht="24.75" customHeight="1">
      <c r="B7" s="11"/>
      <c r="C7" s="11"/>
      <c r="D7" s="16"/>
      <c r="E7" s="16"/>
      <c r="F7" s="11"/>
      <c r="G7" s="11"/>
      <c r="H7" s="11"/>
      <c r="I7" s="4" t="s">
        <v>14</v>
      </c>
      <c r="J7" s="4" t="s">
        <v>15</v>
      </c>
      <c r="K7" s="4" t="s">
        <v>16</v>
      </c>
      <c r="L7" s="4" t="s">
        <v>17</v>
      </c>
      <c r="M7" s="4" t="s">
        <v>18</v>
      </c>
      <c r="N7" s="3" t="s">
        <v>20</v>
      </c>
      <c r="O7" s="4" t="s">
        <v>19</v>
      </c>
      <c r="P7" s="16"/>
      <c r="Q7" s="16"/>
      <c r="R7" s="11"/>
      <c r="S7" s="11"/>
      <c r="T7" s="11"/>
    </row>
    <row r="8" spans="2:20" ht="26.25" customHeight="1">
      <c r="B8" s="5">
        <v>1</v>
      </c>
      <c r="C8" s="5" t="s">
        <v>56</v>
      </c>
      <c r="D8" s="5"/>
      <c r="E8" s="5" t="s">
        <v>59</v>
      </c>
      <c r="F8" s="24">
        <v>0.33807870370370369</v>
      </c>
      <c r="G8" s="6">
        <v>0.33090277777777777</v>
      </c>
      <c r="H8" s="6">
        <v>7.1759259259259189E-3</v>
      </c>
      <c r="I8" s="5">
        <v>0</v>
      </c>
      <c r="J8" s="5">
        <v>6</v>
      </c>
      <c r="K8" s="5">
        <v>5</v>
      </c>
      <c r="L8" s="2">
        <v>0</v>
      </c>
      <c r="M8" s="5">
        <v>3</v>
      </c>
      <c r="N8" s="5">
        <v>0</v>
      </c>
      <c r="O8" s="5">
        <v>6</v>
      </c>
      <c r="P8" s="5">
        <v>20</v>
      </c>
      <c r="Q8" s="6">
        <v>3.4722222222222225E-3</v>
      </c>
      <c r="R8" s="6"/>
      <c r="S8" s="6">
        <v>1.0648148148148141E-2</v>
      </c>
      <c r="T8" s="5">
        <v>1</v>
      </c>
    </row>
    <row r="9" spans="2:20" ht="26.25" customHeight="1">
      <c r="B9" s="5">
        <v>2</v>
      </c>
      <c r="C9" s="5" t="s">
        <v>58</v>
      </c>
      <c r="D9" s="5"/>
      <c r="E9" s="5" t="s">
        <v>59</v>
      </c>
      <c r="F9" s="24">
        <v>0.35468749999999999</v>
      </c>
      <c r="G9" s="6">
        <v>0.34589120370370369</v>
      </c>
      <c r="H9" s="6">
        <v>8.7962962962963021E-3</v>
      </c>
      <c r="I9" s="5">
        <v>1</v>
      </c>
      <c r="J9" s="5">
        <v>0</v>
      </c>
      <c r="K9" s="5">
        <v>12</v>
      </c>
      <c r="L9" s="5">
        <v>0</v>
      </c>
      <c r="M9" s="2">
        <v>10</v>
      </c>
      <c r="N9" s="5">
        <v>3</v>
      </c>
      <c r="O9" s="5">
        <v>6</v>
      </c>
      <c r="P9" s="5">
        <v>32</v>
      </c>
      <c r="Q9" s="6">
        <v>5.5555555555555558E-3</v>
      </c>
      <c r="R9" s="6"/>
      <c r="S9" s="6">
        <v>1.4351851851851859E-2</v>
      </c>
      <c r="T9" s="5">
        <v>2</v>
      </c>
    </row>
    <row r="10" spans="2:20" ht="26.25" customHeight="1">
      <c r="B10" s="5">
        <v>3</v>
      </c>
      <c r="C10" s="5">
        <v>538</v>
      </c>
      <c r="D10" s="5"/>
      <c r="E10" s="5" t="s">
        <v>34</v>
      </c>
      <c r="F10" s="6">
        <v>7.4999999999999997E-2</v>
      </c>
      <c r="G10" s="6">
        <v>6.475694444444445E-2</v>
      </c>
      <c r="H10" s="6">
        <v>1.0243055555555547E-2</v>
      </c>
      <c r="I10" s="5">
        <v>3</v>
      </c>
      <c r="J10" s="5">
        <v>9</v>
      </c>
      <c r="K10" s="5">
        <v>6</v>
      </c>
      <c r="L10" s="5">
        <v>0</v>
      </c>
      <c r="M10" s="10">
        <v>0</v>
      </c>
      <c r="N10" s="5">
        <v>12</v>
      </c>
      <c r="O10" s="5">
        <v>4</v>
      </c>
      <c r="P10" s="5">
        <v>34</v>
      </c>
      <c r="Q10" s="6">
        <v>5.9027777777777776E-3</v>
      </c>
      <c r="R10" s="6"/>
      <c r="S10" s="6">
        <v>1.6145833333333325E-2</v>
      </c>
      <c r="T10" s="5">
        <v>3</v>
      </c>
    </row>
    <row r="11" spans="2:20" ht="26.25" customHeight="1">
      <c r="B11" s="5">
        <v>4</v>
      </c>
      <c r="C11" s="5" t="s">
        <v>57</v>
      </c>
      <c r="D11" s="5"/>
      <c r="E11" s="5" t="s">
        <v>59</v>
      </c>
      <c r="F11" s="24">
        <v>0.34710648148148149</v>
      </c>
      <c r="G11" s="6">
        <v>0.33836805555555555</v>
      </c>
      <c r="H11" s="6">
        <v>8.7384259259259411E-3</v>
      </c>
      <c r="I11" s="5">
        <v>7</v>
      </c>
      <c r="J11" s="5">
        <v>12</v>
      </c>
      <c r="K11" s="5">
        <v>3</v>
      </c>
      <c r="L11" s="5">
        <v>0</v>
      </c>
      <c r="M11" s="5">
        <v>9</v>
      </c>
      <c r="N11" s="5">
        <v>0</v>
      </c>
      <c r="O11" s="5">
        <v>15</v>
      </c>
      <c r="P11" s="5">
        <v>46</v>
      </c>
      <c r="Q11" s="6">
        <v>7.9861111111111122E-3</v>
      </c>
      <c r="R11" s="6"/>
      <c r="S11" s="6">
        <v>1.6724537037037052E-2</v>
      </c>
      <c r="T11" s="5">
        <v>4</v>
      </c>
    </row>
    <row r="12" spans="2:20" ht="26.25" customHeight="1">
      <c r="B12" s="5">
        <v>5</v>
      </c>
      <c r="C12" s="5" t="s">
        <v>45</v>
      </c>
      <c r="D12" s="5"/>
      <c r="E12" s="5" t="s">
        <v>46</v>
      </c>
      <c r="F12" s="6">
        <v>0.10266203703703704</v>
      </c>
      <c r="G12" s="6">
        <v>9.0972222222222218E-2</v>
      </c>
      <c r="H12" s="6">
        <v>1.168981481481482E-2</v>
      </c>
      <c r="I12" s="5">
        <v>8</v>
      </c>
      <c r="J12" s="5">
        <v>9</v>
      </c>
      <c r="K12" s="5">
        <v>18</v>
      </c>
      <c r="L12" s="5">
        <v>0</v>
      </c>
      <c r="M12" s="5">
        <v>3</v>
      </c>
      <c r="N12" s="5">
        <v>0</v>
      </c>
      <c r="O12" s="5">
        <v>4</v>
      </c>
      <c r="P12" s="5">
        <v>42</v>
      </c>
      <c r="Q12" s="6">
        <v>7.2916666666666668E-3</v>
      </c>
      <c r="R12" s="6"/>
      <c r="S12" s="6">
        <v>1.8981481481481488E-2</v>
      </c>
      <c r="T12" s="5">
        <v>5</v>
      </c>
    </row>
    <row r="13" spans="2:20" ht="26.25" customHeight="1">
      <c r="B13" s="5">
        <v>6</v>
      </c>
      <c r="C13" s="5">
        <v>585</v>
      </c>
      <c r="D13" s="5"/>
      <c r="E13" s="5" t="s">
        <v>40</v>
      </c>
      <c r="F13" s="6">
        <v>5.2951388888888888E-2</v>
      </c>
      <c r="G13" s="6">
        <v>4.2361111111111106E-2</v>
      </c>
      <c r="H13" s="6">
        <v>1.0590277777777782E-2</v>
      </c>
      <c r="I13" s="5">
        <v>9</v>
      </c>
      <c r="J13" s="5">
        <v>0</v>
      </c>
      <c r="K13" s="5">
        <v>9</v>
      </c>
      <c r="L13" s="5">
        <v>6</v>
      </c>
      <c r="M13" s="5">
        <v>9</v>
      </c>
      <c r="N13" s="5">
        <v>0</v>
      </c>
      <c r="O13" s="5">
        <v>32</v>
      </c>
      <c r="P13" s="5">
        <v>65</v>
      </c>
      <c r="Q13" s="6">
        <v>1.1284722222222222E-2</v>
      </c>
      <c r="R13" s="6"/>
      <c r="S13" s="6">
        <v>2.1875000000000006E-2</v>
      </c>
      <c r="T13" s="5">
        <v>6</v>
      </c>
    </row>
    <row r="14" spans="2:20" ht="26.25" customHeight="1">
      <c r="B14" s="5">
        <v>7</v>
      </c>
      <c r="C14" s="5">
        <v>551</v>
      </c>
      <c r="D14" s="5"/>
      <c r="E14" s="5" t="s">
        <v>38</v>
      </c>
      <c r="F14" s="6">
        <v>0.12783564814814816</v>
      </c>
      <c r="G14" s="6">
        <v>0.11672453703703704</v>
      </c>
      <c r="H14" s="6">
        <v>1.1111111111111113E-2</v>
      </c>
      <c r="I14" s="5">
        <v>4</v>
      </c>
      <c r="J14" s="5">
        <v>30</v>
      </c>
      <c r="K14" s="5">
        <v>13</v>
      </c>
      <c r="L14" s="5">
        <v>0</v>
      </c>
      <c r="M14" s="5">
        <v>21</v>
      </c>
      <c r="N14" s="5">
        <v>0</v>
      </c>
      <c r="O14" s="5">
        <v>9</v>
      </c>
      <c r="P14" s="5">
        <v>77</v>
      </c>
      <c r="Q14" s="6">
        <v>1.3368055555555557E-2</v>
      </c>
      <c r="R14" s="6"/>
      <c r="S14" s="6">
        <v>2.447916666666667E-2</v>
      </c>
      <c r="T14" s="5">
        <v>7</v>
      </c>
    </row>
    <row r="15" spans="2:20" ht="26.25" customHeight="1">
      <c r="B15" s="5">
        <v>8</v>
      </c>
      <c r="C15" s="5">
        <v>608</v>
      </c>
      <c r="D15" s="5"/>
      <c r="E15" s="5" t="s">
        <v>60</v>
      </c>
      <c r="F15" s="6" t="s">
        <v>54</v>
      </c>
      <c r="G15" s="6">
        <v>0.25410879629629629</v>
      </c>
      <c r="H15" s="6" t="s">
        <v>55</v>
      </c>
      <c r="I15" s="6" t="s">
        <v>55</v>
      </c>
      <c r="J15" s="6" t="s">
        <v>55</v>
      </c>
      <c r="K15" s="6" t="s">
        <v>55</v>
      </c>
      <c r="L15" s="6" t="s">
        <v>55</v>
      </c>
      <c r="M15" s="6" t="s">
        <v>55</v>
      </c>
      <c r="N15" s="6" t="s">
        <v>55</v>
      </c>
      <c r="O15" s="6" t="s">
        <v>55</v>
      </c>
      <c r="P15" s="5" t="s">
        <v>55</v>
      </c>
      <c r="Q15" s="6" t="s">
        <v>55</v>
      </c>
      <c r="R15" s="6"/>
      <c r="S15" s="6" t="s">
        <v>55</v>
      </c>
      <c r="T15" s="23" t="s">
        <v>54</v>
      </c>
    </row>
    <row r="16" spans="2:20" ht="16.5" hidden="1" customHeight="1">
      <c r="B16" s="5">
        <v>23</v>
      </c>
      <c r="C16" s="5"/>
      <c r="D16" s="5"/>
      <c r="E16" s="5"/>
      <c r="F16" s="6"/>
      <c r="G16" s="6"/>
      <c r="H16" s="6">
        <f>F16-G16</f>
        <v>0</v>
      </c>
      <c r="I16" s="5"/>
      <c r="J16" s="5"/>
      <c r="K16" s="5"/>
      <c r="L16" s="5"/>
      <c r="M16" s="5"/>
      <c r="N16" s="5"/>
      <c r="O16" s="5"/>
      <c r="P16" s="5">
        <f t="shared" ref="P16:P20" si="0">SUM(I16:O16)</f>
        <v>0</v>
      </c>
      <c r="Q16" s="6">
        <f t="shared" ref="Q16:Q20" si="1">TIMEVALUE("0:0:15")*P16</f>
        <v>0</v>
      </c>
      <c r="R16" s="6"/>
      <c r="S16" s="6">
        <f t="shared" ref="S16:S20" si="2">H16+Q16-R16</f>
        <v>0</v>
      </c>
      <c r="T16" s="5"/>
    </row>
    <row r="17" spans="1:20" ht="16.5" hidden="1" customHeight="1">
      <c r="B17" s="5">
        <v>24</v>
      </c>
      <c r="C17" s="5"/>
      <c r="D17" s="5"/>
      <c r="E17" s="5"/>
      <c r="F17" s="6"/>
      <c r="G17" s="6"/>
      <c r="H17" s="6">
        <f>F17-G17</f>
        <v>0</v>
      </c>
      <c r="I17" s="5"/>
      <c r="J17" s="5"/>
      <c r="K17" s="5"/>
      <c r="L17" s="5"/>
      <c r="M17" s="5"/>
      <c r="N17" s="5"/>
      <c r="O17" s="5"/>
      <c r="P17" s="5">
        <f t="shared" si="0"/>
        <v>0</v>
      </c>
      <c r="Q17" s="6">
        <f t="shared" si="1"/>
        <v>0</v>
      </c>
      <c r="R17" s="6"/>
      <c r="S17" s="6">
        <f t="shared" si="2"/>
        <v>0</v>
      </c>
      <c r="T17" s="5"/>
    </row>
    <row r="18" spans="1:20" ht="16.5" hidden="1" customHeight="1">
      <c r="B18" s="5">
        <v>25</v>
      </c>
      <c r="C18" s="5"/>
      <c r="D18" s="5"/>
      <c r="E18" s="5"/>
      <c r="F18" s="6"/>
      <c r="G18" s="6"/>
      <c r="H18" s="6">
        <f>F18-G18</f>
        <v>0</v>
      </c>
      <c r="I18" s="5"/>
      <c r="J18" s="5"/>
      <c r="K18" s="5"/>
      <c r="L18" s="5"/>
      <c r="M18" s="5"/>
      <c r="N18" s="5"/>
      <c r="O18" s="5"/>
      <c r="P18" s="5">
        <f t="shared" si="0"/>
        <v>0</v>
      </c>
      <c r="Q18" s="6">
        <f t="shared" si="1"/>
        <v>0</v>
      </c>
      <c r="R18" s="6"/>
      <c r="S18" s="6">
        <f t="shared" si="2"/>
        <v>0</v>
      </c>
      <c r="T18" s="5"/>
    </row>
    <row r="19" spans="1:20" ht="16.5" hidden="1" customHeight="1">
      <c r="B19" s="5">
        <v>26</v>
      </c>
      <c r="C19" s="5"/>
      <c r="D19" s="5"/>
      <c r="E19" s="5"/>
      <c r="F19" s="6"/>
      <c r="G19" s="6"/>
      <c r="H19" s="6">
        <f>F19-G19</f>
        <v>0</v>
      </c>
      <c r="I19" s="5"/>
      <c r="J19" s="5"/>
      <c r="K19" s="5"/>
      <c r="L19" s="5"/>
      <c r="M19" s="5"/>
      <c r="N19" s="5"/>
      <c r="O19" s="5"/>
      <c r="P19" s="5">
        <f t="shared" si="0"/>
        <v>0</v>
      </c>
      <c r="Q19" s="6">
        <f t="shared" si="1"/>
        <v>0</v>
      </c>
      <c r="R19" s="6"/>
      <c r="S19" s="6">
        <f t="shared" si="2"/>
        <v>0</v>
      </c>
      <c r="T19" s="5"/>
    </row>
    <row r="20" spans="1:20" ht="16.5" hidden="1" customHeight="1">
      <c r="B20" s="5">
        <v>27</v>
      </c>
      <c r="C20" s="5"/>
      <c r="D20" s="5"/>
      <c r="E20" s="5"/>
      <c r="F20" s="6"/>
      <c r="G20" s="6"/>
      <c r="H20" s="6">
        <f>F20-G20</f>
        <v>0</v>
      </c>
      <c r="I20" s="5"/>
      <c r="J20" s="5"/>
      <c r="K20" s="5"/>
      <c r="L20" s="5"/>
      <c r="M20" s="5"/>
      <c r="N20" s="5"/>
      <c r="O20" s="5"/>
      <c r="P20" s="5">
        <f t="shared" si="0"/>
        <v>0</v>
      </c>
      <c r="Q20" s="6">
        <f t="shared" si="1"/>
        <v>0</v>
      </c>
      <c r="R20" s="6"/>
      <c r="S20" s="6">
        <f t="shared" si="2"/>
        <v>0</v>
      </c>
      <c r="T20" s="5"/>
    </row>
    <row r="21" spans="1:20" ht="3" customHeight="1">
      <c r="G21" s="8">
        <v>0</v>
      </c>
    </row>
    <row r="22" spans="1:20">
      <c r="G22" s="8"/>
    </row>
    <row r="23" spans="1:20" s="1" customFormat="1" ht="12.75" customHeight="1">
      <c r="A23" s="12" t="s">
        <v>22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s="1" customFormat="1" ht="13.5" customHeight="1">
      <c r="O24" s="9"/>
    </row>
    <row r="25" spans="1:20" s="1" customFormat="1" ht="12.75" customHeight="1">
      <c r="A25" s="12" t="s">
        <v>30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</sheetData>
  <sortState ref="C8:T15">
    <sortCondition ref="S8:S15"/>
  </sortState>
  <mergeCells count="20">
    <mergeCell ref="B1:T1"/>
    <mergeCell ref="B3:T3"/>
    <mergeCell ref="B4:T4"/>
    <mergeCell ref="B5:G5"/>
    <mergeCell ref="N5:T5"/>
    <mergeCell ref="B6:B7"/>
    <mergeCell ref="C6:C7"/>
    <mergeCell ref="D6:D7"/>
    <mergeCell ref="F6:F7"/>
    <mergeCell ref="G6:G7"/>
    <mergeCell ref="T6:T7"/>
    <mergeCell ref="A23:T23"/>
    <mergeCell ref="A25:T25"/>
    <mergeCell ref="H6:H7"/>
    <mergeCell ref="I6:O6"/>
    <mergeCell ref="P6:P7"/>
    <mergeCell ref="Q6:Q7"/>
    <mergeCell ref="R6:R7"/>
    <mergeCell ref="S6:S7"/>
    <mergeCell ref="E6:E7"/>
  </mergeCells>
  <pageMargins left="0.13" right="0.16" top="0.14000000000000001" bottom="0.14000000000000001" header="0.12" footer="0.14000000000000001"/>
  <pageSetup paperSize="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сводный полоса (1гр)</vt:lpstr>
      <vt:lpstr>сводный полоса (2)</vt:lpstr>
      <vt:lpstr>сводный полоса (3)</vt:lpstr>
    </vt:vector>
  </TitlesOfParts>
  <Company>Лицей № 384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  </cp:lastModifiedBy>
  <cp:lastPrinted>2013-12-09T08:21:48Z</cp:lastPrinted>
  <dcterms:created xsi:type="dcterms:W3CDTF">2012-12-08T18:56:18Z</dcterms:created>
  <dcterms:modified xsi:type="dcterms:W3CDTF">2013-12-09T08:39:39Z</dcterms:modified>
</cp:coreProperties>
</file>