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9240" activeTab="0"/>
  </bookViews>
  <sheets>
    <sheet name="сводный полоса (1гр)" sheetId="1" r:id="rId1"/>
    <sheet name="сводный полоса (2гр)" sheetId="2" r:id="rId2"/>
    <sheet name="сводный полоса (3гр)" sheetId="3" r:id="rId3"/>
  </sheets>
  <definedNames/>
  <calcPr fullCalcOnLoad="1"/>
</workbook>
</file>

<file path=xl/sharedStrings.xml><?xml version="1.0" encoding="utf-8"?>
<sst xmlns="http://schemas.openxmlformats.org/spreadsheetml/2006/main" count="135" uniqueCount="57">
  <si>
    <t>1 возрастная группа</t>
  </si>
  <si>
    <t>№ п/п</t>
  </si>
  <si>
    <t>ОУ</t>
  </si>
  <si>
    <t>Сводно-итоговый протокол</t>
  </si>
  <si>
    <t>Время финиша</t>
  </si>
  <si>
    <t>Время старта</t>
  </si>
  <si>
    <t>Общее время на дистанции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</si>
  <si>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</si>
  <si>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</si>
  <si>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</si>
  <si>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</si>
  <si>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</si>
  <si>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</si>
  <si>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</si>
  <si>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</si>
  <si>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</si>
  <si>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</si>
  <si>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</si>
  <si>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</si>
  <si>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3 возрастная группа</t>
  </si>
  <si>
    <t>2 возрастная группа</t>
  </si>
  <si>
    <t>ГБОУ Лицей № 384 Кировского района С-Пб</t>
  </si>
  <si>
    <t>Этапы (штрафы)</t>
  </si>
  <si>
    <t>в/к</t>
  </si>
  <si>
    <t xml:space="preserve">ФИО руководителя </t>
  </si>
  <si>
    <t>7 декабря 2014 года</t>
  </si>
  <si>
    <t xml:space="preserve">Командные соревнования Кировского района                                                                                                                                                        "Техника пешеходного туризма-2014" в условиях спортивного зала </t>
  </si>
  <si>
    <t>493-3</t>
  </si>
  <si>
    <t>493-2</t>
  </si>
  <si>
    <t>493-1</t>
  </si>
  <si>
    <t>493-4</t>
  </si>
  <si>
    <t>493-5</t>
  </si>
  <si>
    <t>250-2</t>
  </si>
  <si>
    <t>250-1</t>
  </si>
  <si>
    <t>551-1</t>
  </si>
  <si>
    <t>551-2</t>
  </si>
  <si>
    <t>Главный судья соревнований _________________________________________/Кремчеев Р.Р./</t>
  </si>
  <si>
    <t>Главный секретарь соревнований __________________________________/Паршакова Е.Ю./</t>
  </si>
  <si>
    <t>лицей 389</t>
  </si>
  <si>
    <t>лицей 393</t>
  </si>
  <si>
    <t>лицей 384-2</t>
  </si>
  <si>
    <t>лицей 384-1</t>
  </si>
  <si>
    <t>Герасимов Евгений Викторович</t>
  </si>
  <si>
    <t>Шарапова Смветлана Евгеньевна</t>
  </si>
  <si>
    <t>Шарапова Светлана Евгеньевна</t>
  </si>
  <si>
    <t>Григорьева Жаннета Валерьевна</t>
  </si>
  <si>
    <t>Воробьева Маргарита Борисовна</t>
  </si>
  <si>
    <t>Ермолаева Елена Олеговна</t>
  </si>
  <si>
    <t>Мальсагов Аслан Израилович</t>
  </si>
  <si>
    <t>Тагиева Эльмира Эльдаровна</t>
  </si>
  <si>
    <t>Нестерова Елена Георгиевна</t>
  </si>
  <si>
    <t>Чистякова Татьяна Ивановна</t>
  </si>
  <si>
    <t>Герасимова Ольга Александровна</t>
  </si>
  <si>
    <t>Лысик Илья Алексевич</t>
  </si>
  <si>
    <t>Антонов Сергей Викторович</t>
  </si>
  <si>
    <t>Клюйков Сергей Евгеньевич</t>
  </si>
  <si>
    <t>Никоненко Юлия Сергеевна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</si>
</sst>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[$-F400]h:mm:ss\ AM/PM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Cambria"/>
      <family val="1"/>
    </font>
    <font>
      <sz val="10"/>
      <color indexed="9"/>
      <name val="Cambria"/>
      <family val="1"/>
    </font>
    <font>
      <sz val="8"/>
      <name val="Cambria"/>
      <family val="1"/>
    </font>
    <font>
      <b/>
      <i/>
      <sz val="14"/>
      <name val="Cambria"/>
      <family val="1"/>
    </font>
    <font>
      <i/>
      <sz val="14"/>
      <name val="Cambria"/>
      <family val="1"/>
    </font>
    <font>
      <sz val="11"/>
      <name val="Cambria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28575</xdr:rowOff>
    </xdr:from>
    <xdr:to>
      <xdr:col>2</xdr:col>
      <xdr:colOff>685800</xdr:colOff>
      <xdr:row>3</xdr:row>
      <xdr:rowOff>0</xdr:rowOff>
    </xdr:to>
    <xdr:pic>
      <xdr:nvPicPr>
        <xdr:cNvPr id="1" name="Picture 13" descr="ТПТ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666750</xdr:colOff>
      <xdr:row>3</xdr:row>
      <xdr:rowOff>0</xdr:rowOff>
    </xdr:to>
    <xdr:pic>
      <xdr:nvPicPr>
        <xdr:cNvPr id="1" name="Picture 13" descr="ТПТ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2</xdr:col>
      <xdr:colOff>638175</xdr:colOff>
      <xdr:row>3</xdr:row>
      <xdr:rowOff>0</xdr:rowOff>
    </xdr:to>
    <xdr:pic>
      <xdr:nvPicPr>
        <xdr:cNvPr id="1" name="Picture 13" descr="ТПТ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15" zoomScaleNormal="115" zoomScalePageLayoutView="0" workbookViewId="0" topLeftCell="B1">
      <selection activeCell="D41" sqref="D41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3.375" style="1" customWidth="1"/>
    <col min="4" max="4" width="16.125" style="9" customWidth="1"/>
    <col min="5" max="5" width="8.375" style="1" hidden="1" customWidth="1"/>
    <col min="6" max="6" width="8.875" style="1" hidden="1" customWidth="1"/>
    <col min="7" max="7" width="12.75390625" style="1" customWidth="1"/>
    <col min="8" max="15" width="9.125" style="1" customWidth="1"/>
    <col min="16" max="16" width="10.75390625" style="1" customWidth="1"/>
    <col min="17" max="17" width="7.25390625" style="1" hidden="1" customWidth="1"/>
    <col min="18" max="18" width="12.25390625" style="1" customWidth="1"/>
    <col min="19" max="19" width="5.75390625" style="1" customWidth="1"/>
    <col min="20" max="16384" width="9.125" style="1" customWidth="1"/>
  </cols>
  <sheetData>
    <row r="1" spans="2:19" ht="38.25" customHeight="1"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3" customHeight="1"/>
    <row r="3" spans="2:19" ht="18"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6.5" customHeight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2.75">
      <c r="B5" s="15" t="s">
        <v>25</v>
      </c>
      <c r="C5" s="15"/>
      <c r="D5" s="15"/>
      <c r="E5" s="15"/>
      <c r="F5" s="15"/>
      <c r="M5" s="16" t="s">
        <v>21</v>
      </c>
      <c r="N5" s="16"/>
      <c r="O5" s="16"/>
      <c r="P5" s="16"/>
      <c r="Q5" s="16"/>
      <c r="R5" s="16"/>
      <c r="S5" s="16"/>
    </row>
    <row r="6" spans="2:19" s="2" customFormat="1" ht="12.75" customHeight="1">
      <c r="B6" s="11" t="s">
        <v>1</v>
      </c>
      <c r="C6" s="11" t="s">
        <v>2</v>
      </c>
      <c r="D6" s="22" t="s">
        <v>24</v>
      </c>
      <c r="E6" s="11" t="s">
        <v>4</v>
      </c>
      <c r="F6" s="11" t="s">
        <v>5</v>
      </c>
      <c r="G6" s="11" t="s">
        <v>6</v>
      </c>
      <c r="H6" s="18" t="s">
        <v>22</v>
      </c>
      <c r="I6" s="19"/>
      <c r="J6" s="19"/>
      <c r="K6" s="19"/>
      <c r="L6" s="19"/>
      <c r="M6" s="19"/>
      <c r="N6" s="19"/>
      <c r="O6" s="20" t="s">
        <v>7</v>
      </c>
      <c r="P6" s="20" t="s">
        <v>8</v>
      </c>
      <c r="Q6" s="11" t="s">
        <v>9</v>
      </c>
      <c r="R6" s="11" t="s">
        <v>10</v>
      </c>
      <c r="S6" s="11" t="s">
        <v>11</v>
      </c>
    </row>
    <row r="7" spans="2:19" s="2" customFormat="1" ht="24.75" customHeight="1">
      <c r="B7" s="11"/>
      <c r="C7" s="11"/>
      <c r="D7" s="23"/>
      <c r="E7" s="11"/>
      <c r="F7" s="11"/>
      <c r="G7" s="11"/>
      <c r="H7" s="7" t="s">
        <v>12</v>
      </c>
      <c r="I7" s="7" t="s">
        <v>13</v>
      </c>
      <c r="J7" s="7" t="s">
        <v>14</v>
      </c>
      <c r="K7" s="7" t="s">
        <v>17</v>
      </c>
      <c r="L7" s="7" t="s">
        <v>18</v>
      </c>
      <c r="M7" s="7" t="s">
        <v>15</v>
      </c>
      <c r="N7" s="7" t="s">
        <v>16</v>
      </c>
      <c r="O7" s="21"/>
      <c r="P7" s="21"/>
      <c r="Q7" s="11"/>
      <c r="R7" s="11"/>
      <c r="S7" s="11"/>
    </row>
    <row r="8" spans="2:19" ht="26.25" customHeight="1">
      <c r="B8" s="3">
        <v>1</v>
      </c>
      <c r="C8" s="3" t="s">
        <v>41</v>
      </c>
      <c r="D8" s="7" t="s">
        <v>42</v>
      </c>
      <c r="E8" s="4">
        <v>0.00599537037037037</v>
      </c>
      <c r="F8" s="4">
        <v>0</v>
      </c>
      <c r="G8" s="4">
        <f aca="true" t="shared" si="0" ref="G8:G16">E8-F8</f>
        <v>0.00599537037037037</v>
      </c>
      <c r="H8" s="3">
        <v>0</v>
      </c>
      <c r="I8" s="3">
        <v>0</v>
      </c>
      <c r="J8" s="3">
        <v>0</v>
      </c>
      <c r="K8" s="1">
        <v>1</v>
      </c>
      <c r="L8" s="3">
        <v>1</v>
      </c>
      <c r="M8" s="3">
        <v>0</v>
      </c>
      <c r="N8" s="3">
        <v>0</v>
      </c>
      <c r="O8" s="3">
        <f aca="true" t="shared" si="1" ref="O8:O16">SUM(H8:N8)</f>
        <v>2</v>
      </c>
      <c r="P8" s="4">
        <f aca="true" t="shared" si="2" ref="P8:P16">TIMEVALUE("0:0:15")*O8</f>
        <v>0.00034722222222222224</v>
      </c>
      <c r="Q8" s="4"/>
      <c r="R8" s="4">
        <f aca="true" t="shared" si="3" ref="R8:R16">G8+P8-Q8</f>
        <v>0.0063425925925925915</v>
      </c>
      <c r="S8" s="3" t="s">
        <v>23</v>
      </c>
    </row>
    <row r="9" spans="2:19" ht="26.25" customHeight="1">
      <c r="B9" s="3">
        <v>2</v>
      </c>
      <c r="C9" s="3">
        <v>538</v>
      </c>
      <c r="D9" s="10" t="s">
        <v>50</v>
      </c>
      <c r="E9" s="4">
        <v>0.006145833333333333</v>
      </c>
      <c r="F9" s="4">
        <v>0</v>
      </c>
      <c r="G9" s="4">
        <f t="shared" si="0"/>
        <v>0.006145833333333333</v>
      </c>
      <c r="H9" s="3">
        <v>0</v>
      </c>
      <c r="I9" s="3">
        <v>0</v>
      </c>
      <c r="J9" s="3">
        <v>10</v>
      </c>
      <c r="K9" s="3">
        <v>3</v>
      </c>
      <c r="L9" s="1">
        <v>0</v>
      </c>
      <c r="M9" s="3">
        <v>0</v>
      </c>
      <c r="N9" s="3">
        <v>0</v>
      </c>
      <c r="O9" s="3">
        <f t="shared" si="1"/>
        <v>13</v>
      </c>
      <c r="P9" s="4">
        <f t="shared" si="2"/>
        <v>0.0022569444444444447</v>
      </c>
      <c r="Q9" s="4"/>
      <c r="R9" s="4">
        <f t="shared" si="3"/>
        <v>0.008402777777777778</v>
      </c>
      <c r="S9" s="3">
        <v>1</v>
      </c>
    </row>
    <row r="10" spans="2:19" ht="26.25" customHeight="1">
      <c r="B10" s="3">
        <v>3</v>
      </c>
      <c r="C10" s="3" t="s">
        <v>38</v>
      </c>
      <c r="D10" s="10" t="s">
        <v>48</v>
      </c>
      <c r="E10" s="4">
        <v>0.008506944444444444</v>
      </c>
      <c r="F10" s="4">
        <v>0</v>
      </c>
      <c r="G10" s="4">
        <f t="shared" si="0"/>
        <v>0.008506944444444444</v>
      </c>
      <c r="H10" s="3">
        <v>0</v>
      </c>
      <c r="I10" s="3">
        <v>10</v>
      </c>
      <c r="J10" s="3">
        <v>6</v>
      </c>
      <c r="K10" s="3">
        <v>10</v>
      </c>
      <c r="L10" s="3">
        <v>6</v>
      </c>
      <c r="M10" s="3">
        <v>3</v>
      </c>
      <c r="N10" s="3">
        <v>0</v>
      </c>
      <c r="O10" s="3">
        <f t="shared" si="1"/>
        <v>35</v>
      </c>
      <c r="P10" s="4">
        <f t="shared" si="2"/>
        <v>0.006076388888888889</v>
      </c>
      <c r="Q10" s="4"/>
      <c r="R10" s="4">
        <f t="shared" si="3"/>
        <v>0.014583333333333334</v>
      </c>
      <c r="S10" s="3">
        <v>2</v>
      </c>
    </row>
    <row r="11" spans="2:19" ht="26.25" customHeight="1">
      <c r="B11" s="3">
        <v>4</v>
      </c>
      <c r="C11" s="3" t="s">
        <v>40</v>
      </c>
      <c r="D11" s="7" t="s">
        <v>42</v>
      </c>
      <c r="E11" s="4">
        <v>0.010393518518518519</v>
      </c>
      <c r="F11" s="4">
        <v>0</v>
      </c>
      <c r="G11" s="4">
        <f t="shared" si="0"/>
        <v>0.010393518518518519</v>
      </c>
      <c r="H11" s="3">
        <v>1</v>
      </c>
      <c r="I11" s="3">
        <v>0</v>
      </c>
      <c r="J11" s="3">
        <v>6</v>
      </c>
      <c r="K11" s="3">
        <v>15</v>
      </c>
      <c r="L11" s="3">
        <v>0</v>
      </c>
      <c r="M11" s="3">
        <v>0</v>
      </c>
      <c r="N11" s="3">
        <v>16</v>
      </c>
      <c r="O11" s="3">
        <f t="shared" si="1"/>
        <v>38</v>
      </c>
      <c r="P11" s="4">
        <f t="shared" si="2"/>
        <v>0.006597222222222222</v>
      </c>
      <c r="Q11" s="4"/>
      <c r="R11" s="4">
        <f t="shared" si="3"/>
        <v>0.01699074074074074</v>
      </c>
      <c r="S11" s="3" t="s">
        <v>23</v>
      </c>
    </row>
    <row r="12" spans="2:19" ht="26.25" customHeight="1">
      <c r="B12" s="3">
        <v>5</v>
      </c>
      <c r="C12" s="3">
        <v>379</v>
      </c>
      <c r="D12" s="10" t="s">
        <v>49</v>
      </c>
      <c r="E12" s="4">
        <v>0.008541666666666668</v>
      </c>
      <c r="F12" s="4">
        <v>0</v>
      </c>
      <c r="G12" s="4">
        <f t="shared" si="0"/>
        <v>0.008541666666666668</v>
      </c>
      <c r="H12" s="3">
        <v>1</v>
      </c>
      <c r="I12" s="3">
        <v>12</v>
      </c>
      <c r="J12" s="3">
        <v>16</v>
      </c>
      <c r="K12" s="3">
        <v>16</v>
      </c>
      <c r="L12" s="8">
        <v>13</v>
      </c>
      <c r="M12" s="3">
        <v>16</v>
      </c>
      <c r="N12" s="3">
        <v>3</v>
      </c>
      <c r="O12" s="3">
        <f t="shared" si="1"/>
        <v>77</v>
      </c>
      <c r="P12" s="4">
        <f t="shared" si="2"/>
        <v>0.013368055555555557</v>
      </c>
      <c r="Q12" s="4"/>
      <c r="R12" s="4">
        <f t="shared" si="3"/>
        <v>0.021909722222222226</v>
      </c>
      <c r="S12" s="3">
        <v>3</v>
      </c>
    </row>
    <row r="13" spans="2:19" ht="26.25" customHeight="1">
      <c r="B13" s="3">
        <v>6</v>
      </c>
      <c r="C13" s="3" t="s">
        <v>39</v>
      </c>
      <c r="D13" s="10" t="s">
        <v>47</v>
      </c>
      <c r="E13" s="4">
        <v>0.010300925925925927</v>
      </c>
      <c r="F13" s="4">
        <v>0</v>
      </c>
      <c r="G13" s="4">
        <f t="shared" si="0"/>
        <v>0.010300925925925927</v>
      </c>
      <c r="H13" s="3">
        <v>1</v>
      </c>
      <c r="I13" s="3">
        <v>15</v>
      </c>
      <c r="J13" s="3">
        <v>1</v>
      </c>
      <c r="K13" s="3">
        <v>42</v>
      </c>
      <c r="L13" s="3">
        <v>9</v>
      </c>
      <c r="M13" s="3">
        <v>9</v>
      </c>
      <c r="N13" s="3">
        <v>6</v>
      </c>
      <c r="O13" s="3">
        <f t="shared" si="1"/>
        <v>83</v>
      </c>
      <c r="P13" s="4">
        <f t="shared" si="2"/>
        <v>0.014409722222222223</v>
      </c>
      <c r="Q13" s="4"/>
      <c r="R13" s="4">
        <f t="shared" si="3"/>
        <v>0.024710648148148148</v>
      </c>
      <c r="S13" s="3">
        <v>4</v>
      </c>
    </row>
    <row r="14" spans="2:19" ht="26.25" customHeight="1">
      <c r="B14" s="3">
        <v>7</v>
      </c>
      <c r="C14" s="3">
        <v>381</v>
      </c>
      <c r="D14" s="10" t="s">
        <v>44</v>
      </c>
      <c r="E14" s="4">
        <v>0.012256944444444444</v>
      </c>
      <c r="F14" s="4">
        <v>0</v>
      </c>
      <c r="G14" s="4">
        <f t="shared" si="0"/>
        <v>0.012256944444444444</v>
      </c>
      <c r="H14" s="3">
        <v>8</v>
      </c>
      <c r="I14" s="3">
        <v>9</v>
      </c>
      <c r="J14" s="3">
        <v>30</v>
      </c>
      <c r="K14" s="3">
        <v>15</v>
      </c>
      <c r="L14" s="3">
        <v>9</v>
      </c>
      <c r="M14" s="3">
        <v>6</v>
      </c>
      <c r="N14" s="3">
        <v>9</v>
      </c>
      <c r="O14" s="3">
        <f t="shared" si="1"/>
        <v>86</v>
      </c>
      <c r="P14" s="4">
        <f t="shared" si="2"/>
        <v>0.014930555555555556</v>
      </c>
      <c r="Q14" s="4"/>
      <c r="R14" s="4">
        <f t="shared" si="3"/>
        <v>0.0271875</v>
      </c>
      <c r="S14" s="3">
        <v>5</v>
      </c>
    </row>
    <row r="15" spans="2:19" ht="26.25" customHeight="1">
      <c r="B15" s="3">
        <v>8</v>
      </c>
      <c r="C15" s="3">
        <v>221</v>
      </c>
      <c r="D15" s="7" t="s">
        <v>45</v>
      </c>
      <c r="E15" s="4">
        <v>0.013888888888888888</v>
      </c>
      <c r="F15" s="4">
        <v>0</v>
      </c>
      <c r="G15" s="4">
        <f t="shared" si="0"/>
        <v>0.013888888888888888</v>
      </c>
      <c r="H15" s="3">
        <v>0</v>
      </c>
      <c r="I15" s="3">
        <v>3</v>
      </c>
      <c r="J15" s="3">
        <v>10</v>
      </c>
      <c r="K15" s="3">
        <v>40</v>
      </c>
      <c r="L15" s="3">
        <v>5</v>
      </c>
      <c r="M15" s="3">
        <v>10</v>
      </c>
      <c r="N15" s="3">
        <v>26</v>
      </c>
      <c r="O15" s="3">
        <f t="shared" si="1"/>
        <v>94</v>
      </c>
      <c r="P15" s="4">
        <f t="shared" si="2"/>
        <v>0.016319444444444445</v>
      </c>
      <c r="Q15" s="4"/>
      <c r="R15" s="4">
        <f t="shared" si="3"/>
        <v>0.030208333333333334</v>
      </c>
      <c r="S15" s="3">
        <v>6</v>
      </c>
    </row>
    <row r="16" spans="2:19" ht="26.25" customHeight="1">
      <c r="B16" s="3">
        <v>9</v>
      </c>
      <c r="C16" s="3">
        <v>551</v>
      </c>
      <c r="D16" s="7" t="s">
        <v>46</v>
      </c>
      <c r="E16" s="4">
        <v>0.013888888888888888</v>
      </c>
      <c r="F16" s="4">
        <v>0</v>
      </c>
      <c r="G16" s="4">
        <f t="shared" si="0"/>
        <v>0.013888888888888888</v>
      </c>
      <c r="H16" s="3">
        <v>12</v>
      </c>
      <c r="I16" s="3">
        <v>30</v>
      </c>
      <c r="J16" s="3">
        <v>46</v>
      </c>
      <c r="K16" s="3">
        <v>36</v>
      </c>
      <c r="L16" s="3">
        <v>1</v>
      </c>
      <c r="M16" s="3">
        <v>23</v>
      </c>
      <c r="N16" s="3">
        <v>52</v>
      </c>
      <c r="O16" s="3">
        <f t="shared" si="1"/>
        <v>200</v>
      </c>
      <c r="P16" s="4">
        <f t="shared" si="2"/>
        <v>0.034722222222222224</v>
      </c>
      <c r="Q16" s="4"/>
      <c r="R16" s="4">
        <f t="shared" si="3"/>
        <v>0.04861111111111111</v>
      </c>
      <c r="S16" s="3">
        <v>7</v>
      </c>
    </row>
    <row r="17" spans="2:19" ht="12.75" hidden="1">
      <c r="B17" s="3">
        <v>10</v>
      </c>
      <c r="C17" s="3"/>
      <c r="D17" s="7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3"/>
    </row>
    <row r="18" spans="2:19" ht="12.75" hidden="1">
      <c r="B18" s="3">
        <v>11</v>
      </c>
      <c r="C18" s="3"/>
      <c r="D18" s="7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3"/>
    </row>
    <row r="19" spans="2:19" ht="12.75" hidden="1">
      <c r="B19" s="3">
        <v>12</v>
      </c>
      <c r="C19" s="3"/>
      <c r="D19" s="7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3"/>
    </row>
    <row r="20" spans="2:19" ht="12.75" hidden="1">
      <c r="B20" s="3">
        <v>13</v>
      </c>
      <c r="C20" s="3"/>
      <c r="D20" s="7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3"/>
    </row>
    <row r="21" spans="2:19" ht="12.75" hidden="1">
      <c r="B21" s="3">
        <v>14</v>
      </c>
      <c r="C21" s="3"/>
      <c r="D21" s="7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3"/>
    </row>
    <row r="22" spans="2:19" ht="12.75" hidden="1">
      <c r="B22" s="3">
        <v>15</v>
      </c>
      <c r="C22" s="3"/>
      <c r="D22" s="7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3"/>
    </row>
    <row r="23" spans="2:19" ht="12.75" hidden="1">
      <c r="B23" s="3">
        <v>12</v>
      </c>
      <c r="C23" s="3"/>
      <c r="D23" s="7"/>
      <c r="E23" s="4">
        <v>0</v>
      </c>
      <c r="F23" s="4">
        <v>0</v>
      </c>
      <c r="G23" s="4">
        <f aca="true" t="shared" si="4" ref="G23:G31">E23-F23</f>
        <v>0</v>
      </c>
      <c r="H23" s="3"/>
      <c r="I23" s="3"/>
      <c r="J23" s="3"/>
      <c r="K23" s="3"/>
      <c r="L23" s="3"/>
      <c r="M23" s="3"/>
      <c r="N23" s="3"/>
      <c r="O23" s="3">
        <f aca="true" t="shared" si="5" ref="O23:O31">SUM(H23:N23)</f>
        <v>0</v>
      </c>
      <c r="P23" s="4">
        <f aca="true" t="shared" si="6" ref="P23:P31">TIMEVALUE("0:0:15")*O23</f>
        <v>0</v>
      </c>
      <c r="Q23" s="4"/>
      <c r="R23" s="4">
        <f aca="true" t="shared" si="7" ref="R23:R31">G23+P23-Q23</f>
        <v>0</v>
      </c>
      <c r="S23" s="3"/>
    </row>
    <row r="24" spans="2:19" ht="12.75" hidden="1">
      <c r="B24" s="3">
        <v>13</v>
      </c>
      <c r="C24" s="3"/>
      <c r="D24" s="7"/>
      <c r="E24" s="4">
        <v>0</v>
      </c>
      <c r="F24" s="4">
        <v>0</v>
      </c>
      <c r="G24" s="4">
        <f t="shared" si="4"/>
        <v>0</v>
      </c>
      <c r="H24" s="3"/>
      <c r="I24" s="3"/>
      <c r="J24" s="3"/>
      <c r="K24" s="3"/>
      <c r="L24" s="3"/>
      <c r="M24" s="3"/>
      <c r="N24" s="3"/>
      <c r="O24" s="3">
        <f t="shared" si="5"/>
        <v>0</v>
      </c>
      <c r="P24" s="4">
        <f t="shared" si="6"/>
        <v>0</v>
      </c>
      <c r="Q24" s="4"/>
      <c r="R24" s="4">
        <f t="shared" si="7"/>
        <v>0</v>
      </c>
      <c r="S24" s="3"/>
    </row>
    <row r="25" spans="2:19" ht="12.75" hidden="1">
      <c r="B25" s="3">
        <v>14</v>
      </c>
      <c r="C25" s="3"/>
      <c r="D25" s="7"/>
      <c r="E25" s="4">
        <v>0</v>
      </c>
      <c r="F25" s="4">
        <v>0</v>
      </c>
      <c r="G25" s="4">
        <f t="shared" si="4"/>
        <v>0</v>
      </c>
      <c r="H25" s="3"/>
      <c r="I25" s="3"/>
      <c r="J25" s="3"/>
      <c r="K25" s="3"/>
      <c r="L25" s="3"/>
      <c r="M25" s="3"/>
      <c r="N25" s="3"/>
      <c r="O25" s="3">
        <f t="shared" si="5"/>
        <v>0</v>
      </c>
      <c r="P25" s="4">
        <f t="shared" si="6"/>
        <v>0</v>
      </c>
      <c r="Q25" s="4"/>
      <c r="R25" s="4">
        <f t="shared" si="7"/>
        <v>0</v>
      </c>
      <c r="S25" s="3"/>
    </row>
    <row r="26" spans="2:19" ht="12.75" hidden="1">
      <c r="B26" s="3">
        <v>15</v>
      </c>
      <c r="C26" s="3"/>
      <c r="D26" s="7"/>
      <c r="E26" s="4">
        <v>0</v>
      </c>
      <c r="F26" s="4">
        <v>0</v>
      </c>
      <c r="G26" s="4">
        <f t="shared" si="4"/>
        <v>0</v>
      </c>
      <c r="H26" s="3"/>
      <c r="I26" s="3"/>
      <c r="J26" s="3"/>
      <c r="K26" s="3"/>
      <c r="L26" s="3"/>
      <c r="M26" s="3"/>
      <c r="N26" s="3"/>
      <c r="O26" s="3">
        <f t="shared" si="5"/>
        <v>0</v>
      </c>
      <c r="P26" s="4">
        <f t="shared" si="6"/>
        <v>0</v>
      </c>
      <c r="Q26" s="4"/>
      <c r="R26" s="4">
        <f t="shared" si="7"/>
        <v>0</v>
      </c>
      <c r="S26" s="3"/>
    </row>
    <row r="27" spans="2:19" ht="12.75" hidden="1">
      <c r="B27" s="3">
        <v>23</v>
      </c>
      <c r="C27" s="3"/>
      <c r="D27" s="7"/>
      <c r="E27" s="4"/>
      <c r="F27" s="4"/>
      <c r="G27" s="4">
        <f t="shared" si="4"/>
        <v>0</v>
      </c>
      <c r="H27" s="3"/>
      <c r="I27" s="3"/>
      <c r="J27" s="3"/>
      <c r="K27" s="3"/>
      <c r="L27" s="3"/>
      <c r="M27" s="3"/>
      <c r="N27" s="3"/>
      <c r="O27" s="3">
        <f t="shared" si="5"/>
        <v>0</v>
      </c>
      <c r="P27" s="4">
        <f t="shared" si="6"/>
        <v>0</v>
      </c>
      <c r="Q27" s="4"/>
      <c r="R27" s="4">
        <f t="shared" si="7"/>
        <v>0</v>
      </c>
      <c r="S27" s="3"/>
    </row>
    <row r="28" spans="2:19" ht="12.75" hidden="1">
      <c r="B28" s="3">
        <v>24</v>
      </c>
      <c r="C28" s="3"/>
      <c r="D28" s="7"/>
      <c r="E28" s="4"/>
      <c r="F28" s="4"/>
      <c r="G28" s="4">
        <f t="shared" si="4"/>
        <v>0</v>
      </c>
      <c r="H28" s="3"/>
      <c r="I28" s="3"/>
      <c r="J28" s="3"/>
      <c r="K28" s="3"/>
      <c r="L28" s="3"/>
      <c r="M28" s="3"/>
      <c r="N28" s="3"/>
      <c r="O28" s="3">
        <f t="shared" si="5"/>
        <v>0</v>
      </c>
      <c r="P28" s="4">
        <f t="shared" si="6"/>
        <v>0</v>
      </c>
      <c r="Q28" s="4"/>
      <c r="R28" s="4">
        <f t="shared" si="7"/>
        <v>0</v>
      </c>
      <c r="S28" s="3"/>
    </row>
    <row r="29" spans="2:19" ht="12.75" hidden="1">
      <c r="B29" s="3">
        <v>25</v>
      </c>
      <c r="C29" s="3"/>
      <c r="D29" s="7"/>
      <c r="E29" s="4"/>
      <c r="F29" s="4"/>
      <c r="G29" s="4">
        <f t="shared" si="4"/>
        <v>0</v>
      </c>
      <c r="H29" s="3"/>
      <c r="I29" s="3"/>
      <c r="J29" s="3"/>
      <c r="K29" s="3"/>
      <c r="L29" s="3"/>
      <c r="M29" s="3"/>
      <c r="N29" s="3"/>
      <c r="O29" s="3">
        <f t="shared" si="5"/>
        <v>0</v>
      </c>
      <c r="P29" s="4">
        <f t="shared" si="6"/>
        <v>0</v>
      </c>
      <c r="Q29" s="4"/>
      <c r="R29" s="4">
        <f t="shared" si="7"/>
        <v>0</v>
      </c>
      <c r="S29" s="3"/>
    </row>
    <row r="30" spans="2:19" ht="12.75" hidden="1">
      <c r="B30" s="3">
        <v>26</v>
      </c>
      <c r="C30" s="3"/>
      <c r="D30" s="7"/>
      <c r="E30" s="4"/>
      <c r="F30" s="4"/>
      <c r="G30" s="4">
        <f t="shared" si="4"/>
        <v>0</v>
      </c>
      <c r="H30" s="3"/>
      <c r="I30" s="3"/>
      <c r="J30" s="3"/>
      <c r="K30" s="3"/>
      <c r="L30" s="3"/>
      <c r="M30" s="3"/>
      <c r="N30" s="3"/>
      <c r="O30" s="3">
        <f t="shared" si="5"/>
        <v>0</v>
      </c>
      <c r="P30" s="4">
        <f t="shared" si="6"/>
        <v>0</v>
      </c>
      <c r="Q30" s="4"/>
      <c r="R30" s="4">
        <f t="shared" si="7"/>
        <v>0</v>
      </c>
      <c r="S30" s="3"/>
    </row>
    <row r="31" spans="2:19" ht="12.75" hidden="1">
      <c r="B31" s="3">
        <v>27</v>
      </c>
      <c r="C31" s="3"/>
      <c r="D31" s="7"/>
      <c r="E31" s="4"/>
      <c r="F31" s="4"/>
      <c r="G31" s="4">
        <f t="shared" si="4"/>
        <v>0</v>
      </c>
      <c r="H31" s="3"/>
      <c r="I31" s="3"/>
      <c r="J31" s="3"/>
      <c r="K31" s="3"/>
      <c r="L31" s="3"/>
      <c r="M31" s="3"/>
      <c r="N31" s="3"/>
      <c r="O31" s="3">
        <f t="shared" si="5"/>
        <v>0</v>
      </c>
      <c r="P31" s="4">
        <f t="shared" si="6"/>
        <v>0</v>
      </c>
      <c r="Q31" s="4"/>
      <c r="R31" s="4">
        <f t="shared" si="7"/>
        <v>0</v>
      </c>
      <c r="S31" s="3"/>
    </row>
    <row r="32" ht="12.75" hidden="1">
      <c r="F32" s="5">
        <v>0</v>
      </c>
    </row>
    <row r="33" ht="12.75">
      <c r="F33" s="5"/>
    </row>
    <row r="34" spans="1:19" ht="12.75" customHeight="1">
      <c r="A34" s="17" t="s">
        <v>36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ht="13.5" customHeight="1">
      <c r="N35" s="6"/>
    </row>
    <row r="36" spans="1:19" ht="12.75" customHeight="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</sheetData>
  <sheetProtection/>
  <mergeCells count="19">
    <mergeCell ref="A34:S34"/>
    <mergeCell ref="A36:S36"/>
    <mergeCell ref="G6:G7"/>
    <mergeCell ref="H6:N6"/>
    <mergeCell ref="O6:O7"/>
    <mergeCell ref="P6:P7"/>
    <mergeCell ref="Q6:Q7"/>
    <mergeCell ref="R6:R7"/>
    <mergeCell ref="D6:D7"/>
    <mergeCell ref="F6:F7"/>
    <mergeCell ref="B6:B7"/>
    <mergeCell ref="C6:C7"/>
    <mergeCell ref="E6:E7"/>
    <mergeCell ref="B1:S1"/>
    <mergeCell ref="B3:S3"/>
    <mergeCell ref="B4:S4"/>
    <mergeCell ref="B5:F5"/>
    <mergeCell ref="M5:S5"/>
    <mergeCell ref="S6:S7"/>
  </mergeCells>
  <printOptions/>
  <pageMargins left="0.13" right="0.16" top="0.14" bottom="0.14" header="0.12" footer="0.1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115" zoomScaleNormal="115" zoomScalePageLayoutView="0" workbookViewId="0" topLeftCell="B1">
      <selection activeCell="B1" sqref="B1:S1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11.75390625" style="1" customWidth="1"/>
    <col min="4" max="4" width="21.00390625" style="1" customWidth="1"/>
    <col min="5" max="5" width="12.75390625" style="1" hidden="1" customWidth="1"/>
    <col min="6" max="6" width="9.625" style="1" hidden="1" customWidth="1"/>
    <col min="7" max="7" width="11.25390625" style="1" customWidth="1"/>
    <col min="8" max="10" width="7.625" style="1" customWidth="1"/>
    <col min="11" max="11" width="9.125" style="1" customWidth="1"/>
    <col min="12" max="13" width="7.875" style="1" customWidth="1"/>
    <col min="14" max="14" width="9.125" style="1" customWidth="1"/>
    <col min="15" max="15" width="8.625" style="1" customWidth="1"/>
    <col min="16" max="16" width="9.25390625" style="1" customWidth="1"/>
    <col min="17" max="17" width="7.25390625" style="1" bestFit="1" customWidth="1"/>
    <col min="18" max="18" width="12.00390625" style="1" customWidth="1"/>
    <col min="19" max="19" width="5.75390625" style="1" customWidth="1"/>
    <col min="20" max="16384" width="9.125" style="1" customWidth="1"/>
  </cols>
  <sheetData>
    <row r="1" spans="2:19" ht="38.25" customHeight="1"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3" customHeight="1">
      <c r="D2" s="1">
        <v>9</v>
      </c>
    </row>
    <row r="3" spans="2:19" ht="18"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6.5" customHeight="1"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2.75">
      <c r="B5" s="15" t="s">
        <v>25</v>
      </c>
      <c r="C5" s="15"/>
      <c r="D5" s="15"/>
      <c r="E5" s="15"/>
      <c r="F5" s="15"/>
      <c r="M5" s="16" t="s">
        <v>21</v>
      </c>
      <c r="N5" s="16"/>
      <c r="O5" s="16"/>
      <c r="P5" s="16"/>
      <c r="Q5" s="16"/>
      <c r="R5" s="16"/>
      <c r="S5" s="16"/>
    </row>
    <row r="6" spans="2:19" s="2" customFormat="1" ht="12.75" customHeight="1">
      <c r="B6" s="11" t="s">
        <v>1</v>
      </c>
      <c r="C6" s="11" t="s">
        <v>2</v>
      </c>
      <c r="D6" s="20" t="s">
        <v>24</v>
      </c>
      <c r="E6" s="11" t="s">
        <v>4</v>
      </c>
      <c r="F6" s="11" t="s">
        <v>5</v>
      </c>
      <c r="G6" s="11" t="s">
        <v>6</v>
      </c>
      <c r="H6" s="18" t="s">
        <v>22</v>
      </c>
      <c r="I6" s="19"/>
      <c r="J6" s="19"/>
      <c r="K6" s="19"/>
      <c r="L6" s="19"/>
      <c r="M6" s="19"/>
      <c r="N6" s="19"/>
      <c r="O6" s="20" t="s">
        <v>7</v>
      </c>
      <c r="P6" s="20" t="s">
        <v>8</v>
      </c>
      <c r="Q6" s="11" t="s">
        <v>9</v>
      </c>
      <c r="R6" s="11" t="s">
        <v>10</v>
      </c>
      <c r="S6" s="11" t="s">
        <v>11</v>
      </c>
    </row>
    <row r="7" spans="2:19" s="2" customFormat="1" ht="25.5" customHeight="1">
      <c r="B7" s="11"/>
      <c r="C7" s="11"/>
      <c r="D7" s="21"/>
      <c r="E7" s="11"/>
      <c r="F7" s="11"/>
      <c r="G7" s="11"/>
      <c r="H7" s="7" t="s">
        <v>12</v>
      </c>
      <c r="I7" s="7" t="s">
        <v>13</v>
      </c>
      <c r="J7" s="7" t="s">
        <v>14</v>
      </c>
      <c r="K7" s="7" t="s">
        <v>17</v>
      </c>
      <c r="L7" s="7" t="s">
        <v>18</v>
      </c>
      <c r="M7" s="7" t="s">
        <v>15</v>
      </c>
      <c r="N7" s="7" t="s">
        <v>16</v>
      </c>
      <c r="O7" s="21"/>
      <c r="P7" s="21"/>
      <c r="Q7" s="11"/>
      <c r="R7" s="11"/>
      <c r="S7" s="11"/>
    </row>
    <row r="8" spans="2:19" ht="23.25" customHeight="1">
      <c r="B8" s="3">
        <v>1</v>
      </c>
      <c r="C8" s="3" t="s">
        <v>41</v>
      </c>
      <c r="D8" s="10" t="s">
        <v>55</v>
      </c>
      <c r="E8" s="4">
        <v>0.003981481481481482</v>
      </c>
      <c r="F8" s="4">
        <v>0</v>
      </c>
      <c r="G8" s="4">
        <f aca="true" t="shared" si="0" ref="G8:G25">E8-F8</f>
        <v>0.003981481481481482</v>
      </c>
      <c r="H8" s="3">
        <v>0</v>
      </c>
      <c r="I8" s="3">
        <v>0</v>
      </c>
      <c r="J8" s="3">
        <v>0</v>
      </c>
      <c r="K8" s="1">
        <v>0</v>
      </c>
      <c r="L8" s="3">
        <v>0</v>
      </c>
      <c r="M8" s="3">
        <v>0</v>
      </c>
      <c r="N8" s="3">
        <v>0</v>
      </c>
      <c r="O8" s="3">
        <f aca="true" t="shared" si="1" ref="O8:O25">SUM(H8:N8)</f>
        <v>0</v>
      </c>
      <c r="P8" s="4">
        <f aca="true" t="shared" si="2" ref="P8:P26">TIMEVALUE("0:0:15")*O8</f>
        <v>0</v>
      </c>
      <c r="Q8" s="4"/>
      <c r="R8" s="4">
        <v>0.003981481481481482</v>
      </c>
      <c r="S8" s="3" t="s">
        <v>23</v>
      </c>
    </row>
    <row r="9" spans="2:19" ht="23.25" customHeight="1">
      <c r="B9" s="3">
        <v>2</v>
      </c>
      <c r="C9" s="3" t="s">
        <v>30</v>
      </c>
      <c r="D9" s="10" t="s">
        <v>51</v>
      </c>
      <c r="E9" s="4">
        <v>0.007523148148148148</v>
      </c>
      <c r="F9" s="4">
        <v>0</v>
      </c>
      <c r="G9" s="4">
        <f t="shared" si="0"/>
        <v>0.007523148148148148</v>
      </c>
      <c r="H9" s="3">
        <v>1</v>
      </c>
      <c r="I9" s="3">
        <v>3</v>
      </c>
      <c r="J9" s="3">
        <v>0</v>
      </c>
      <c r="K9" s="3">
        <v>3</v>
      </c>
      <c r="L9" s="1">
        <v>0</v>
      </c>
      <c r="M9" s="3">
        <v>0</v>
      </c>
      <c r="N9" s="3">
        <v>6</v>
      </c>
      <c r="O9" s="3">
        <f t="shared" si="1"/>
        <v>13</v>
      </c>
      <c r="P9" s="4">
        <f t="shared" si="2"/>
        <v>0.0022569444444444447</v>
      </c>
      <c r="Q9" s="4"/>
      <c r="R9" s="4">
        <f>G9+P9-Q9</f>
        <v>0.009780092592592592</v>
      </c>
      <c r="S9" s="3">
        <v>1</v>
      </c>
    </row>
    <row r="10" spans="2:19" ht="23.25" customHeight="1">
      <c r="B10" s="3">
        <v>3</v>
      </c>
      <c r="C10" s="3" t="s">
        <v>40</v>
      </c>
      <c r="D10" s="10" t="s">
        <v>55</v>
      </c>
      <c r="E10" s="4">
        <v>0.006076388888888889</v>
      </c>
      <c r="F10" s="4">
        <v>0</v>
      </c>
      <c r="G10" s="4">
        <f t="shared" si="0"/>
        <v>0.006076388888888889</v>
      </c>
      <c r="H10" s="3">
        <v>0</v>
      </c>
      <c r="I10" s="3">
        <v>19</v>
      </c>
      <c r="J10" s="3">
        <v>3</v>
      </c>
      <c r="K10" s="3">
        <v>0</v>
      </c>
      <c r="L10" s="3">
        <v>1</v>
      </c>
      <c r="M10" s="3">
        <v>0</v>
      </c>
      <c r="N10" s="3">
        <v>0</v>
      </c>
      <c r="O10" s="3">
        <f t="shared" si="1"/>
        <v>23</v>
      </c>
      <c r="P10" s="4">
        <f t="shared" si="2"/>
        <v>0.003993055555555556</v>
      </c>
      <c r="Q10" s="4"/>
      <c r="R10" s="4">
        <v>0.010069444444444445</v>
      </c>
      <c r="S10" s="3" t="s">
        <v>23</v>
      </c>
    </row>
    <row r="11" spans="2:19" ht="23.25" customHeight="1">
      <c r="B11" s="3">
        <v>4</v>
      </c>
      <c r="C11" s="3">
        <v>538</v>
      </c>
      <c r="D11" s="10" t="s">
        <v>50</v>
      </c>
      <c r="E11" s="4">
        <v>0.007314814814814815</v>
      </c>
      <c r="F11" s="4">
        <v>0</v>
      </c>
      <c r="G11" s="4">
        <f t="shared" si="0"/>
        <v>0.007314814814814815</v>
      </c>
      <c r="H11" s="3">
        <v>0</v>
      </c>
      <c r="I11" s="3">
        <v>0</v>
      </c>
      <c r="J11" s="3">
        <v>0</v>
      </c>
      <c r="K11" s="3">
        <v>11</v>
      </c>
      <c r="L11" s="3">
        <v>1</v>
      </c>
      <c r="M11" s="3">
        <v>9</v>
      </c>
      <c r="N11" s="3">
        <v>6</v>
      </c>
      <c r="O11" s="3">
        <f t="shared" si="1"/>
        <v>27</v>
      </c>
      <c r="P11" s="4">
        <f t="shared" si="2"/>
        <v>0.0046875</v>
      </c>
      <c r="Q11" s="4"/>
      <c r="R11" s="4">
        <f aca="true" t="shared" si="3" ref="R11:R25">G11+P11-Q11</f>
        <v>0.012002314814814815</v>
      </c>
      <c r="S11" s="3">
        <v>2</v>
      </c>
    </row>
    <row r="12" spans="2:19" ht="23.25" customHeight="1">
      <c r="B12" s="3">
        <v>5</v>
      </c>
      <c r="C12" s="3">
        <v>381</v>
      </c>
      <c r="D12" s="10" t="s">
        <v>43</v>
      </c>
      <c r="E12" s="4">
        <v>0.0077314814814814815</v>
      </c>
      <c r="F12" s="4">
        <v>0</v>
      </c>
      <c r="G12" s="4">
        <f t="shared" si="0"/>
        <v>0.0077314814814814815</v>
      </c>
      <c r="H12" s="3">
        <v>0</v>
      </c>
      <c r="I12" s="3">
        <v>6</v>
      </c>
      <c r="J12" s="3">
        <v>3</v>
      </c>
      <c r="K12" s="3">
        <v>17</v>
      </c>
      <c r="L12" s="3">
        <v>3</v>
      </c>
      <c r="M12" s="3">
        <v>3</v>
      </c>
      <c r="N12" s="3">
        <v>3</v>
      </c>
      <c r="O12" s="3">
        <f t="shared" si="1"/>
        <v>35</v>
      </c>
      <c r="P12" s="4">
        <f t="shared" si="2"/>
        <v>0.006076388888888889</v>
      </c>
      <c r="Q12" s="4"/>
      <c r="R12" s="4">
        <f t="shared" si="3"/>
        <v>0.01380787037037037</v>
      </c>
      <c r="S12" s="3">
        <v>3</v>
      </c>
    </row>
    <row r="13" spans="2:19" ht="23.25" customHeight="1">
      <c r="B13" s="3">
        <v>6</v>
      </c>
      <c r="C13" s="3" t="s">
        <v>39</v>
      </c>
      <c r="D13" s="7" t="s">
        <v>47</v>
      </c>
      <c r="E13" s="4">
        <v>0.007222222222222223</v>
      </c>
      <c r="F13" s="4">
        <v>0</v>
      </c>
      <c r="G13" s="4">
        <f t="shared" si="0"/>
        <v>0.007222222222222223</v>
      </c>
      <c r="H13" s="3">
        <v>1</v>
      </c>
      <c r="I13" s="3">
        <v>12</v>
      </c>
      <c r="J13" s="3">
        <v>12</v>
      </c>
      <c r="K13" s="3">
        <v>10</v>
      </c>
      <c r="L13" s="3">
        <v>9</v>
      </c>
      <c r="M13" s="3">
        <v>3</v>
      </c>
      <c r="N13" s="3">
        <v>9</v>
      </c>
      <c r="O13" s="3">
        <f t="shared" si="1"/>
        <v>56</v>
      </c>
      <c r="P13" s="4">
        <f t="shared" si="2"/>
        <v>0.009722222222222222</v>
      </c>
      <c r="Q13" s="4"/>
      <c r="R13" s="4">
        <f t="shared" si="3"/>
        <v>0.016944444444444446</v>
      </c>
      <c r="S13" s="3">
        <v>4</v>
      </c>
    </row>
    <row r="14" spans="2:19" ht="23.25" customHeight="1">
      <c r="B14" s="3">
        <v>7</v>
      </c>
      <c r="C14" s="3" t="s">
        <v>31</v>
      </c>
      <c r="D14" s="10" t="s">
        <v>51</v>
      </c>
      <c r="E14" s="4">
        <v>0.007592592592592593</v>
      </c>
      <c r="F14" s="4">
        <v>0</v>
      </c>
      <c r="G14" s="4">
        <f t="shared" si="0"/>
        <v>0.007592592592592593</v>
      </c>
      <c r="H14" s="3">
        <v>3</v>
      </c>
      <c r="I14" s="3">
        <v>9</v>
      </c>
      <c r="J14" s="3">
        <v>20</v>
      </c>
      <c r="K14" s="3">
        <v>16</v>
      </c>
      <c r="L14" s="3">
        <v>2</v>
      </c>
      <c r="M14" s="3">
        <v>0</v>
      </c>
      <c r="N14" s="3">
        <v>6</v>
      </c>
      <c r="O14" s="3">
        <f t="shared" si="1"/>
        <v>56</v>
      </c>
      <c r="P14" s="4">
        <f t="shared" si="2"/>
        <v>0.009722222222222222</v>
      </c>
      <c r="Q14" s="4"/>
      <c r="R14" s="4">
        <f t="shared" si="3"/>
        <v>0.017314814814814814</v>
      </c>
      <c r="S14" s="3">
        <v>5</v>
      </c>
    </row>
    <row r="15" spans="2:19" ht="23.25" customHeight="1">
      <c r="B15" s="3">
        <v>8</v>
      </c>
      <c r="C15" s="3">
        <v>379</v>
      </c>
      <c r="D15" s="10" t="s">
        <v>49</v>
      </c>
      <c r="E15" s="4">
        <v>0.008715277777777778</v>
      </c>
      <c r="F15" s="4">
        <v>0</v>
      </c>
      <c r="G15" s="4">
        <f t="shared" si="0"/>
        <v>0.008715277777777778</v>
      </c>
      <c r="H15" s="3">
        <v>7</v>
      </c>
      <c r="I15" s="3">
        <v>6</v>
      </c>
      <c r="J15" s="3">
        <v>4</v>
      </c>
      <c r="K15" s="3">
        <v>16</v>
      </c>
      <c r="L15" s="3">
        <v>15</v>
      </c>
      <c r="M15" s="3">
        <v>6</v>
      </c>
      <c r="N15" s="3">
        <v>12</v>
      </c>
      <c r="O15" s="3">
        <f t="shared" si="1"/>
        <v>66</v>
      </c>
      <c r="P15" s="4">
        <f t="shared" si="2"/>
        <v>0.011458333333333334</v>
      </c>
      <c r="Q15" s="4"/>
      <c r="R15" s="4">
        <f t="shared" si="3"/>
        <v>0.020173611111111114</v>
      </c>
      <c r="S15" s="3">
        <v>6</v>
      </c>
    </row>
    <row r="16" spans="2:19" ht="23.25" customHeight="1">
      <c r="B16" s="3">
        <v>9</v>
      </c>
      <c r="C16" s="3" t="s">
        <v>29</v>
      </c>
      <c r="D16" s="10" t="s">
        <v>52</v>
      </c>
      <c r="E16" s="4">
        <v>0.0060648148148148145</v>
      </c>
      <c r="F16" s="4">
        <v>0</v>
      </c>
      <c r="G16" s="4">
        <f t="shared" si="0"/>
        <v>0.0060648148148148145</v>
      </c>
      <c r="H16" s="3">
        <v>1</v>
      </c>
      <c r="I16" s="3">
        <v>18</v>
      </c>
      <c r="J16" s="3">
        <v>30</v>
      </c>
      <c r="K16" s="3">
        <v>10</v>
      </c>
      <c r="L16" s="3">
        <v>8</v>
      </c>
      <c r="M16" s="3">
        <v>6</v>
      </c>
      <c r="N16" s="3">
        <v>9</v>
      </c>
      <c r="O16" s="3">
        <f t="shared" si="1"/>
        <v>82</v>
      </c>
      <c r="P16" s="4">
        <f t="shared" si="2"/>
        <v>0.01423611111111111</v>
      </c>
      <c r="Q16" s="4"/>
      <c r="R16" s="4">
        <f t="shared" si="3"/>
        <v>0.020300925925925924</v>
      </c>
      <c r="S16" s="3">
        <v>7</v>
      </c>
    </row>
    <row r="17" spans="2:19" ht="23.25" customHeight="1">
      <c r="B17" s="3">
        <v>10</v>
      </c>
      <c r="C17" s="3">
        <v>392</v>
      </c>
      <c r="D17" s="10" t="s">
        <v>53</v>
      </c>
      <c r="E17" s="4">
        <v>0.008657407407407407</v>
      </c>
      <c r="F17" s="4">
        <v>0</v>
      </c>
      <c r="G17" s="4">
        <f t="shared" si="0"/>
        <v>0.008657407407407407</v>
      </c>
      <c r="H17" s="3">
        <v>1</v>
      </c>
      <c r="I17" s="3">
        <v>18</v>
      </c>
      <c r="J17" s="3">
        <v>12</v>
      </c>
      <c r="K17" s="3">
        <v>31</v>
      </c>
      <c r="L17" s="3">
        <v>18</v>
      </c>
      <c r="M17" s="3">
        <v>6</v>
      </c>
      <c r="N17" s="3">
        <v>6</v>
      </c>
      <c r="O17" s="3">
        <f t="shared" si="1"/>
        <v>92</v>
      </c>
      <c r="P17" s="4">
        <f t="shared" si="2"/>
        <v>0.015972222222222224</v>
      </c>
      <c r="Q17" s="4"/>
      <c r="R17" s="4">
        <f t="shared" si="3"/>
        <v>0.024629629629629633</v>
      </c>
      <c r="S17" s="3">
        <v>8</v>
      </c>
    </row>
    <row r="18" spans="2:19" ht="23.25" customHeight="1">
      <c r="B18" s="3">
        <v>11</v>
      </c>
      <c r="C18" s="3" t="s">
        <v>28</v>
      </c>
      <c r="D18" s="10" t="s">
        <v>52</v>
      </c>
      <c r="E18" s="4">
        <v>0.009618055555555555</v>
      </c>
      <c r="F18" s="4">
        <v>0</v>
      </c>
      <c r="G18" s="4">
        <f t="shared" si="0"/>
        <v>0.009618055555555555</v>
      </c>
      <c r="H18" s="3">
        <v>0</v>
      </c>
      <c r="I18" s="3">
        <v>21</v>
      </c>
      <c r="J18" s="3">
        <v>39</v>
      </c>
      <c r="K18" s="3">
        <v>19</v>
      </c>
      <c r="L18" s="3">
        <v>0</v>
      </c>
      <c r="M18" s="3">
        <v>9</v>
      </c>
      <c r="N18" s="3">
        <v>3</v>
      </c>
      <c r="O18" s="3">
        <f t="shared" si="1"/>
        <v>91</v>
      </c>
      <c r="P18" s="4">
        <f t="shared" si="2"/>
        <v>0.01579861111111111</v>
      </c>
      <c r="Q18" s="4"/>
      <c r="R18" s="4">
        <f t="shared" si="3"/>
        <v>0.025416666666666664</v>
      </c>
      <c r="S18" s="3">
        <v>9</v>
      </c>
    </row>
    <row r="19" spans="2:19" ht="23.25" customHeight="1">
      <c r="B19" s="3">
        <v>12</v>
      </c>
      <c r="C19" s="3">
        <v>221</v>
      </c>
      <c r="D19" s="10" t="s">
        <v>45</v>
      </c>
      <c r="E19" s="4">
        <v>0.008217592592592594</v>
      </c>
      <c r="F19" s="4">
        <v>0</v>
      </c>
      <c r="G19" s="4">
        <f t="shared" si="0"/>
        <v>0.008217592592592594</v>
      </c>
      <c r="H19" s="3">
        <v>1</v>
      </c>
      <c r="I19" s="3">
        <v>15</v>
      </c>
      <c r="J19" s="3">
        <v>35</v>
      </c>
      <c r="K19" s="3">
        <v>19</v>
      </c>
      <c r="L19" s="8">
        <v>16</v>
      </c>
      <c r="M19" s="3">
        <v>19</v>
      </c>
      <c r="N19" s="3">
        <v>0</v>
      </c>
      <c r="O19" s="3">
        <f t="shared" si="1"/>
        <v>105</v>
      </c>
      <c r="P19" s="4">
        <f t="shared" si="2"/>
        <v>0.018229166666666668</v>
      </c>
      <c r="Q19" s="4">
        <v>0.0004976851851851852</v>
      </c>
      <c r="R19" s="4">
        <f t="shared" si="3"/>
        <v>0.025949074074074076</v>
      </c>
      <c r="S19" s="3">
        <v>10</v>
      </c>
    </row>
    <row r="20" spans="2:19" ht="23.25" customHeight="1">
      <c r="B20" s="3">
        <v>13</v>
      </c>
      <c r="C20" s="3" t="s">
        <v>35</v>
      </c>
      <c r="D20" s="10" t="s">
        <v>46</v>
      </c>
      <c r="E20" s="4">
        <v>0.010578703703703703</v>
      </c>
      <c r="F20" s="4">
        <v>0</v>
      </c>
      <c r="G20" s="4">
        <f t="shared" si="0"/>
        <v>0.010578703703703703</v>
      </c>
      <c r="H20" s="3">
        <v>7</v>
      </c>
      <c r="I20" s="3">
        <v>9</v>
      </c>
      <c r="J20" s="3">
        <v>26</v>
      </c>
      <c r="K20" s="3">
        <v>27</v>
      </c>
      <c r="L20" s="3">
        <v>1</v>
      </c>
      <c r="M20" s="3">
        <v>4</v>
      </c>
      <c r="N20" s="3">
        <v>15</v>
      </c>
      <c r="O20" s="3">
        <f t="shared" si="1"/>
        <v>89</v>
      </c>
      <c r="P20" s="4">
        <f t="shared" si="2"/>
        <v>0.01545138888888889</v>
      </c>
      <c r="Q20" s="4"/>
      <c r="R20" s="4">
        <f t="shared" si="3"/>
        <v>0.02603009259259259</v>
      </c>
      <c r="S20" s="3">
        <v>11</v>
      </c>
    </row>
    <row r="21" spans="2:19" ht="23.25" customHeight="1">
      <c r="B21" s="3">
        <v>14</v>
      </c>
      <c r="C21" s="3" t="s">
        <v>34</v>
      </c>
      <c r="D21" s="10" t="s">
        <v>46</v>
      </c>
      <c r="E21" s="4">
        <v>0.012268518518518519</v>
      </c>
      <c r="F21" s="4">
        <v>0</v>
      </c>
      <c r="G21" s="4">
        <f t="shared" si="0"/>
        <v>0.012268518518518519</v>
      </c>
      <c r="H21" s="3">
        <v>7</v>
      </c>
      <c r="I21" s="3">
        <v>12</v>
      </c>
      <c r="J21" s="3">
        <v>29</v>
      </c>
      <c r="K21" s="3">
        <v>35</v>
      </c>
      <c r="L21" s="3">
        <v>7</v>
      </c>
      <c r="M21" s="3">
        <v>3</v>
      </c>
      <c r="N21" s="3">
        <v>9</v>
      </c>
      <c r="O21" s="3">
        <f t="shared" si="1"/>
        <v>102</v>
      </c>
      <c r="P21" s="4">
        <f t="shared" si="2"/>
        <v>0.017708333333333333</v>
      </c>
      <c r="Q21" s="4"/>
      <c r="R21" s="4">
        <f t="shared" si="3"/>
        <v>0.029976851851851852</v>
      </c>
      <c r="S21" s="3">
        <v>12</v>
      </c>
    </row>
    <row r="22" spans="2:19" ht="23.25" customHeight="1">
      <c r="B22" s="3">
        <v>15</v>
      </c>
      <c r="C22" s="3" t="s">
        <v>33</v>
      </c>
      <c r="D22" s="10" t="s">
        <v>54</v>
      </c>
      <c r="E22" s="4">
        <v>0.009768518518518518</v>
      </c>
      <c r="F22" s="4">
        <v>0</v>
      </c>
      <c r="G22" s="4">
        <f t="shared" si="0"/>
        <v>0.009768518518518518</v>
      </c>
      <c r="H22" s="3">
        <v>13</v>
      </c>
      <c r="I22" s="3">
        <v>12</v>
      </c>
      <c r="J22" s="3">
        <v>40</v>
      </c>
      <c r="K22" s="3">
        <v>45</v>
      </c>
      <c r="L22" s="3">
        <v>0</v>
      </c>
      <c r="M22" s="3">
        <v>0</v>
      </c>
      <c r="N22" s="3">
        <v>12</v>
      </c>
      <c r="O22" s="3">
        <f t="shared" si="1"/>
        <v>122</v>
      </c>
      <c r="P22" s="4">
        <f t="shared" si="2"/>
        <v>0.021180555555555557</v>
      </c>
      <c r="Q22" s="4">
        <v>0.00023148148148148146</v>
      </c>
      <c r="R22" s="4">
        <f t="shared" si="3"/>
        <v>0.03071759259259259</v>
      </c>
      <c r="S22" s="3">
        <v>13</v>
      </c>
    </row>
    <row r="23" spans="2:19" ht="23.25" customHeight="1">
      <c r="B23" s="3">
        <v>16</v>
      </c>
      <c r="C23" s="3" t="s">
        <v>27</v>
      </c>
      <c r="D23" s="10" t="s">
        <v>52</v>
      </c>
      <c r="E23" s="4">
        <v>0.009074074074074073</v>
      </c>
      <c r="F23" s="4">
        <v>0</v>
      </c>
      <c r="G23" s="4">
        <f t="shared" si="0"/>
        <v>0.009074074074074073</v>
      </c>
      <c r="H23" s="3">
        <v>8</v>
      </c>
      <c r="I23" s="3">
        <v>27</v>
      </c>
      <c r="J23" s="3">
        <v>50</v>
      </c>
      <c r="K23" s="3">
        <v>46</v>
      </c>
      <c r="L23" s="3">
        <v>8</v>
      </c>
      <c r="M23" s="3">
        <v>12</v>
      </c>
      <c r="N23" s="3">
        <v>12</v>
      </c>
      <c r="O23" s="3">
        <f t="shared" si="1"/>
        <v>163</v>
      </c>
      <c r="P23" s="4">
        <f t="shared" si="2"/>
        <v>0.02829861111111111</v>
      </c>
      <c r="Q23" s="4"/>
      <c r="R23" s="4">
        <f t="shared" si="3"/>
        <v>0.03737268518518518</v>
      </c>
      <c r="S23" s="3">
        <v>14</v>
      </c>
    </row>
    <row r="24" spans="2:19" ht="23.25" customHeight="1">
      <c r="B24" s="3">
        <v>17</v>
      </c>
      <c r="C24" s="3">
        <v>249</v>
      </c>
      <c r="D24" s="10" t="s">
        <v>56</v>
      </c>
      <c r="E24" s="4">
        <v>0.012638888888888889</v>
      </c>
      <c r="F24" s="4">
        <v>0</v>
      </c>
      <c r="G24" s="4">
        <f t="shared" si="0"/>
        <v>0.012638888888888889</v>
      </c>
      <c r="H24" s="3">
        <v>14</v>
      </c>
      <c r="I24" s="3">
        <v>15</v>
      </c>
      <c r="J24" s="3">
        <v>49</v>
      </c>
      <c r="K24" s="3">
        <v>67</v>
      </c>
      <c r="L24" s="3">
        <v>13</v>
      </c>
      <c r="M24" s="3">
        <v>6</v>
      </c>
      <c r="N24" s="3">
        <v>12</v>
      </c>
      <c r="O24" s="3">
        <f t="shared" si="1"/>
        <v>176</v>
      </c>
      <c r="P24" s="4">
        <f t="shared" si="2"/>
        <v>0.030555555555555558</v>
      </c>
      <c r="Q24" s="4"/>
      <c r="R24" s="4">
        <f t="shared" si="3"/>
        <v>0.043194444444444445</v>
      </c>
      <c r="S24" s="3">
        <v>15</v>
      </c>
    </row>
    <row r="25" spans="2:19" ht="26.25" customHeight="1" hidden="1">
      <c r="B25" s="3">
        <v>12</v>
      </c>
      <c r="C25" s="3"/>
      <c r="D25" s="3"/>
      <c r="E25" s="4">
        <v>0</v>
      </c>
      <c r="F25" s="4">
        <v>0</v>
      </c>
      <c r="G25" s="4">
        <f t="shared" si="0"/>
        <v>0</v>
      </c>
      <c r="H25" s="3"/>
      <c r="I25" s="3"/>
      <c r="J25" s="3"/>
      <c r="K25" s="3"/>
      <c r="L25" s="3"/>
      <c r="M25" s="3"/>
      <c r="N25" s="3"/>
      <c r="O25" s="3">
        <f t="shared" si="1"/>
        <v>0</v>
      </c>
      <c r="P25" s="4">
        <f t="shared" si="2"/>
        <v>0</v>
      </c>
      <c r="Q25" s="4"/>
      <c r="R25" s="4">
        <f t="shared" si="3"/>
        <v>0</v>
      </c>
      <c r="S25" s="3"/>
    </row>
    <row r="26" spans="2:19" ht="26.25" customHeight="1" hidden="1">
      <c r="B26" s="3">
        <v>13</v>
      </c>
      <c r="C26" s="3"/>
      <c r="D26" s="3"/>
      <c r="E26" s="4">
        <v>0</v>
      </c>
      <c r="F26" s="4">
        <v>0</v>
      </c>
      <c r="G26" s="4">
        <f aca="true" t="shared" si="4" ref="G26:G33">E26-F26</f>
        <v>0</v>
      </c>
      <c r="H26" s="3"/>
      <c r="I26" s="3"/>
      <c r="J26" s="3"/>
      <c r="K26" s="3"/>
      <c r="L26" s="3"/>
      <c r="M26" s="3"/>
      <c r="N26" s="3"/>
      <c r="O26" s="3">
        <f aca="true" t="shared" si="5" ref="O26:O33">SUM(H26:N26)</f>
        <v>0</v>
      </c>
      <c r="P26" s="4">
        <f t="shared" si="2"/>
        <v>0</v>
      </c>
      <c r="Q26" s="4"/>
      <c r="R26" s="4">
        <f aca="true" t="shared" si="6" ref="R26:R33">G26+P26-Q26</f>
        <v>0</v>
      </c>
      <c r="S26" s="3"/>
    </row>
    <row r="27" spans="2:19" ht="26.25" customHeight="1" hidden="1">
      <c r="B27" s="3">
        <v>14</v>
      </c>
      <c r="C27" s="3"/>
      <c r="D27" s="3"/>
      <c r="E27" s="4">
        <v>0</v>
      </c>
      <c r="F27" s="4">
        <v>0</v>
      </c>
      <c r="G27" s="4">
        <f t="shared" si="4"/>
        <v>0</v>
      </c>
      <c r="H27" s="3"/>
      <c r="I27" s="3"/>
      <c r="J27" s="3"/>
      <c r="K27" s="3"/>
      <c r="L27" s="3"/>
      <c r="M27" s="3"/>
      <c r="N27" s="3"/>
      <c r="O27" s="3">
        <f t="shared" si="5"/>
        <v>0</v>
      </c>
      <c r="P27" s="4">
        <f aca="true" t="shared" si="7" ref="P27:P33">TIMEVALUE("0:0:15")*O27</f>
        <v>0</v>
      </c>
      <c r="Q27" s="4"/>
      <c r="R27" s="4">
        <f t="shared" si="6"/>
        <v>0</v>
      </c>
      <c r="S27" s="3"/>
    </row>
    <row r="28" spans="2:19" ht="26.25" customHeight="1" hidden="1">
      <c r="B28" s="3">
        <v>15</v>
      </c>
      <c r="C28" s="3"/>
      <c r="D28" s="3"/>
      <c r="E28" s="4">
        <v>0</v>
      </c>
      <c r="F28" s="4">
        <v>0</v>
      </c>
      <c r="G28" s="4">
        <f t="shared" si="4"/>
        <v>0</v>
      </c>
      <c r="H28" s="3"/>
      <c r="I28" s="3"/>
      <c r="J28" s="3"/>
      <c r="K28" s="3"/>
      <c r="L28" s="3"/>
      <c r="M28" s="3"/>
      <c r="N28" s="3"/>
      <c r="O28" s="3">
        <f t="shared" si="5"/>
        <v>0</v>
      </c>
      <c r="P28" s="4">
        <f t="shared" si="7"/>
        <v>0</v>
      </c>
      <c r="Q28" s="4"/>
      <c r="R28" s="4">
        <f t="shared" si="6"/>
        <v>0</v>
      </c>
      <c r="S28" s="3"/>
    </row>
    <row r="29" spans="2:19" ht="16.5" customHeight="1" hidden="1">
      <c r="B29" s="3">
        <v>23</v>
      </c>
      <c r="C29" s="3"/>
      <c r="D29" s="3"/>
      <c r="E29" s="4"/>
      <c r="F29" s="4"/>
      <c r="G29" s="4">
        <f t="shared" si="4"/>
        <v>0</v>
      </c>
      <c r="H29" s="3"/>
      <c r="I29" s="3"/>
      <c r="J29" s="3"/>
      <c r="K29" s="3"/>
      <c r="L29" s="3"/>
      <c r="M29" s="3"/>
      <c r="N29" s="3"/>
      <c r="O29" s="3">
        <f t="shared" si="5"/>
        <v>0</v>
      </c>
      <c r="P29" s="4">
        <f t="shared" si="7"/>
        <v>0</v>
      </c>
      <c r="Q29" s="4"/>
      <c r="R29" s="4">
        <f t="shared" si="6"/>
        <v>0</v>
      </c>
      <c r="S29" s="3"/>
    </row>
    <row r="30" spans="2:19" ht="16.5" customHeight="1" hidden="1">
      <c r="B30" s="3">
        <v>24</v>
      </c>
      <c r="C30" s="3"/>
      <c r="D30" s="3"/>
      <c r="E30" s="4"/>
      <c r="F30" s="4"/>
      <c r="G30" s="4">
        <f t="shared" si="4"/>
        <v>0</v>
      </c>
      <c r="H30" s="3"/>
      <c r="I30" s="3"/>
      <c r="J30" s="3"/>
      <c r="K30" s="3"/>
      <c r="L30" s="3"/>
      <c r="M30" s="3"/>
      <c r="N30" s="3"/>
      <c r="O30" s="3">
        <f t="shared" si="5"/>
        <v>0</v>
      </c>
      <c r="P30" s="4">
        <f t="shared" si="7"/>
        <v>0</v>
      </c>
      <c r="Q30" s="4"/>
      <c r="R30" s="4">
        <f t="shared" si="6"/>
        <v>0</v>
      </c>
      <c r="S30" s="3"/>
    </row>
    <row r="31" spans="2:19" ht="16.5" customHeight="1" hidden="1">
      <c r="B31" s="3">
        <v>25</v>
      </c>
      <c r="C31" s="3"/>
      <c r="D31" s="3"/>
      <c r="E31" s="4"/>
      <c r="F31" s="4"/>
      <c r="G31" s="4">
        <f t="shared" si="4"/>
        <v>0</v>
      </c>
      <c r="H31" s="3"/>
      <c r="I31" s="3"/>
      <c r="J31" s="3"/>
      <c r="K31" s="3"/>
      <c r="L31" s="3"/>
      <c r="M31" s="3"/>
      <c r="N31" s="3"/>
      <c r="O31" s="3">
        <f t="shared" si="5"/>
        <v>0</v>
      </c>
      <c r="P31" s="4">
        <f t="shared" si="7"/>
        <v>0</v>
      </c>
      <c r="Q31" s="4"/>
      <c r="R31" s="4">
        <f t="shared" si="6"/>
        <v>0</v>
      </c>
      <c r="S31" s="3"/>
    </row>
    <row r="32" spans="2:19" ht="16.5" customHeight="1" hidden="1">
      <c r="B32" s="3">
        <v>26</v>
      </c>
      <c r="C32" s="3"/>
      <c r="D32" s="3"/>
      <c r="E32" s="4"/>
      <c r="F32" s="4"/>
      <c r="G32" s="4">
        <f t="shared" si="4"/>
        <v>0</v>
      </c>
      <c r="H32" s="3"/>
      <c r="I32" s="3"/>
      <c r="J32" s="3"/>
      <c r="K32" s="3"/>
      <c r="L32" s="3"/>
      <c r="M32" s="3"/>
      <c r="N32" s="3"/>
      <c r="O32" s="3">
        <f t="shared" si="5"/>
        <v>0</v>
      </c>
      <c r="P32" s="4">
        <f t="shared" si="7"/>
        <v>0</v>
      </c>
      <c r="Q32" s="4"/>
      <c r="R32" s="4">
        <f t="shared" si="6"/>
        <v>0</v>
      </c>
      <c r="S32" s="3"/>
    </row>
    <row r="33" spans="2:19" ht="12.75" customHeight="1" hidden="1">
      <c r="B33" s="3">
        <v>27</v>
      </c>
      <c r="C33" s="3"/>
      <c r="D33" s="3"/>
      <c r="E33" s="4"/>
      <c r="F33" s="4"/>
      <c r="G33" s="4">
        <f t="shared" si="4"/>
        <v>0</v>
      </c>
      <c r="H33" s="3"/>
      <c r="I33" s="3"/>
      <c r="J33" s="3"/>
      <c r="K33" s="3"/>
      <c r="L33" s="3"/>
      <c r="M33" s="3"/>
      <c r="N33" s="3"/>
      <c r="O33" s="3">
        <f t="shared" si="5"/>
        <v>0</v>
      </c>
      <c r="P33" s="4">
        <f t="shared" si="7"/>
        <v>0</v>
      </c>
      <c r="Q33" s="4"/>
      <c r="R33" s="4">
        <f t="shared" si="6"/>
        <v>0</v>
      </c>
      <c r="S33" s="3"/>
    </row>
    <row r="34" ht="12.75" customHeight="1">
      <c r="F34" s="5">
        <v>0</v>
      </c>
    </row>
    <row r="35" ht="12.75" hidden="1">
      <c r="F35" s="5"/>
    </row>
    <row r="36" spans="1:19" ht="12.75" customHeight="1">
      <c r="A36" s="17" t="s">
        <v>36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ht="13.5" customHeight="1">
      <c r="N37" s="6"/>
    </row>
    <row r="38" spans="1:19" ht="12.75" customHeight="1">
      <c r="A38" s="17" t="s">
        <v>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</sheetData>
  <sheetProtection/>
  <mergeCells count="19">
    <mergeCell ref="A36:S36"/>
    <mergeCell ref="B6:B7"/>
    <mergeCell ref="C6:C7"/>
    <mergeCell ref="D6:D7"/>
    <mergeCell ref="B1:S1"/>
    <mergeCell ref="B3:S3"/>
    <mergeCell ref="B4:S4"/>
    <mergeCell ref="B5:F5"/>
    <mergeCell ref="M5:S5"/>
    <mergeCell ref="A38:S38"/>
    <mergeCell ref="F6:F7"/>
    <mergeCell ref="G6:G7"/>
    <mergeCell ref="H6:N6"/>
    <mergeCell ref="O6:O7"/>
    <mergeCell ref="P6:P7"/>
    <mergeCell ref="Q6:Q7"/>
    <mergeCell ref="E6:E7"/>
    <mergeCell ref="R6:R7"/>
    <mergeCell ref="S6:S7"/>
  </mergeCells>
  <printOptions/>
  <pageMargins left="0.13" right="0.16" top="0.14" bottom="0.14" header="0.12" footer="0.1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115" zoomScaleNormal="115" zoomScalePageLayoutView="0" workbookViewId="0" topLeftCell="B1">
      <selection activeCell="B1" sqref="B1:S1"/>
    </sheetView>
  </sheetViews>
  <sheetFormatPr defaultColWidth="9.00390625" defaultRowHeight="12.75"/>
  <cols>
    <col min="1" max="1" width="0.6171875" style="1" hidden="1" customWidth="1"/>
    <col min="2" max="2" width="3.75390625" style="1" customWidth="1"/>
    <col min="3" max="3" width="9.00390625" style="1" customWidth="1"/>
    <col min="4" max="4" width="16.125" style="1" customWidth="1"/>
    <col min="5" max="5" width="12.75390625" style="1" hidden="1" customWidth="1"/>
    <col min="6" max="6" width="11.375" style="1" hidden="1" customWidth="1"/>
    <col min="7" max="7" width="16.375" style="1" customWidth="1"/>
    <col min="8" max="14" width="9.125" style="1" customWidth="1"/>
    <col min="15" max="15" width="7.875" style="1" customWidth="1"/>
    <col min="16" max="16" width="10.75390625" style="1" customWidth="1"/>
    <col min="17" max="17" width="7.25390625" style="1" hidden="1" customWidth="1"/>
    <col min="18" max="18" width="12.75390625" style="1" customWidth="1"/>
    <col min="19" max="19" width="5.75390625" style="1" customWidth="1"/>
    <col min="20" max="16384" width="9.125" style="1" customWidth="1"/>
  </cols>
  <sheetData>
    <row r="1" spans="2:19" ht="38.25" customHeight="1">
      <c r="B1" s="12" t="s">
        <v>26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ht="3" customHeight="1"/>
    <row r="3" spans="2:19" ht="18"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6.5" customHeight="1"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2:19" ht="12.75">
      <c r="B5" s="15" t="s">
        <v>25</v>
      </c>
      <c r="C5" s="15"/>
      <c r="D5" s="15"/>
      <c r="E5" s="15"/>
      <c r="F5" s="15"/>
      <c r="M5" s="16" t="s">
        <v>21</v>
      </c>
      <c r="N5" s="16"/>
      <c r="O5" s="16"/>
      <c r="P5" s="16"/>
      <c r="Q5" s="16"/>
      <c r="R5" s="16"/>
      <c r="S5" s="16"/>
    </row>
    <row r="6" spans="2:19" s="2" customFormat="1" ht="19.5" customHeight="1">
      <c r="B6" s="11" t="s">
        <v>1</v>
      </c>
      <c r="C6" s="11" t="s">
        <v>2</v>
      </c>
      <c r="D6" s="20" t="s">
        <v>24</v>
      </c>
      <c r="E6" s="11" t="s">
        <v>4</v>
      </c>
      <c r="F6" s="11" t="s">
        <v>5</v>
      </c>
      <c r="G6" s="11" t="s">
        <v>6</v>
      </c>
      <c r="H6" s="18" t="s">
        <v>22</v>
      </c>
      <c r="I6" s="19"/>
      <c r="J6" s="19"/>
      <c r="K6" s="19"/>
      <c r="L6" s="19"/>
      <c r="M6" s="19"/>
      <c r="N6" s="19"/>
      <c r="O6" s="20" t="s">
        <v>7</v>
      </c>
      <c r="P6" s="20" t="s">
        <v>8</v>
      </c>
      <c r="Q6" s="20" t="s">
        <v>9</v>
      </c>
      <c r="R6" s="11" t="s">
        <v>10</v>
      </c>
      <c r="S6" s="11" t="s">
        <v>11</v>
      </c>
    </row>
    <row r="7" spans="2:19" s="2" customFormat="1" ht="24.75" customHeight="1">
      <c r="B7" s="11"/>
      <c r="C7" s="11"/>
      <c r="D7" s="21"/>
      <c r="E7" s="11"/>
      <c r="F7" s="11"/>
      <c r="G7" s="11"/>
      <c r="H7" s="7" t="s">
        <v>12</v>
      </c>
      <c r="I7" s="7" t="s">
        <v>13</v>
      </c>
      <c r="J7" s="7" t="s">
        <v>14</v>
      </c>
      <c r="K7" s="7" t="s">
        <v>17</v>
      </c>
      <c r="L7" s="7" t="s">
        <v>18</v>
      </c>
      <c r="M7" s="7" t="s">
        <v>15</v>
      </c>
      <c r="N7" s="7" t="s">
        <v>16</v>
      </c>
      <c r="O7" s="21"/>
      <c r="P7" s="21"/>
      <c r="Q7" s="21"/>
      <c r="R7" s="11"/>
      <c r="S7" s="11"/>
    </row>
    <row r="8" spans="2:19" ht="26.25" customHeight="1">
      <c r="B8" s="3">
        <v>1</v>
      </c>
      <c r="C8" s="3" t="s">
        <v>27</v>
      </c>
      <c r="D8" s="10" t="s">
        <v>52</v>
      </c>
      <c r="E8" s="4">
        <v>0.00835648148148148</v>
      </c>
      <c r="F8" s="4">
        <v>0</v>
      </c>
      <c r="G8" s="4">
        <f aca="true" t="shared" si="0" ref="G8:G14">E8-F8</f>
        <v>0.00835648148148148</v>
      </c>
      <c r="H8" s="3">
        <v>6</v>
      </c>
      <c r="I8" s="3">
        <v>6</v>
      </c>
      <c r="J8" s="3">
        <v>19</v>
      </c>
      <c r="K8" s="1">
        <v>7</v>
      </c>
      <c r="L8" s="3">
        <v>2</v>
      </c>
      <c r="M8" s="3">
        <v>0</v>
      </c>
      <c r="N8" s="3">
        <v>3</v>
      </c>
      <c r="O8" s="3">
        <f aca="true" t="shared" si="1" ref="O8:O14">SUM(H8:N8)</f>
        <v>43</v>
      </c>
      <c r="P8" s="4">
        <f aca="true" t="shared" si="2" ref="P8:P14">TIMEVALUE("0:0:15")*O8</f>
        <v>0.007465277777777778</v>
      </c>
      <c r="Q8" s="4"/>
      <c r="R8" s="4">
        <f aca="true" t="shared" si="3" ref="R8:R14">G8+P8-Q8</f>
        <v>0.015821759259259258</v>
      </c>
      <c r="S8" s="3">
        <v>1</v>
      </c>
    </row>
    <row r="9" spans="2:19" ht="26.25" customHeight="1">
      <c r="B9" s="3">
        <v>2</v>
      </c>
      <c r="C9" s="3" t="s">
        <v>29</v>
      </c>
      <c r="D9" s="10" t="s">
        <v>52</v>
      </c>
      <c r="E9" s="4">
        <v>0.007245370370370371</v>
      </c>
      <c r="F9" s="4">
        <v>0</v>
      </c>
      <c r="G9" s="4">
        <f t="shared" si="0"/>
        <v>0.007245370370370371</v>
      </c>
      <c r="H9" s="3">
        <v>3</v>
      </c>
      <c r="I9" s="3">
        <v>9</v>
      </c>
      <c r="J9" s="3">
        <v>23</v>
      </c>
      <c r="K9" s="3">
        <v>15</v>
      </c>
      <c r="L9" s="1">
        <v>0</v>
      </c>
      <c r="M9" s="3">
        <v>0</v>
      </c>
      <c r="N9" s="3">
        <v>0</v>
      </c>
      <c r="O9" s="3">
        <f t="shared" si="1"/>
        <v>50</v>
      </c>
      <c r="P9" s="4">
        <f t="shared" si="2"/>
        <v>0.008680555555555556</v>
      </c>
      <c r="Q9" s="4"/>
      <c r="R9" s="4">
        <f t="shared" si="3"/>
        <v>0.015925925925925927</v>
      </c>
      <c r="S9" s="3">
        <v>2</v>
      </c>
    </row>
    <row r="10" spans="2:19" ht="26.25" customHeight="1">
      <c r="B10" s="3">
        <v>3</v>
      </c>
      <c r="C10" s="3" t="s">
        <v>28</v>
      </c>
      <c r="D10" s="10" t="s">
        <v>52</v>
      </c>
      <c r="E10" s="4">
        <v>0.007719907407407408</v>
      </c>
      <c r="F10" s="4">
        <v>0</v>
      </c>
      <c r="G10" s="4">
        <f t="shared" si="0"/>
        <v>0.007719907407407408</v>
      </c>
      <c r="H10" s="3">
        <v>1</v>
      </c>
      <c r="I10" s="3">
        <v>6</v>
      </c>
      <c r="J10" s="3">
        <v>24</v>
      </c>
      <c r="K10" s="3">
        <v>9</v>
      </c>
      <c r="L10" s="3">
        <v>3</v>
      </c>
      <c r="M10" s="3">
        <v>0</v>
      </c>
      <c r="N10" s="3">
        <v>9</v>
      </c>
      <c r="O10" s="3">
        <f t="shared" si="1"/>
        <v>52</v>
      </c>
      <c r="P10" s="4">
        <f t="shared" si="2"/>
        <v>0.009027777777777779</v>
      </c>
      <c r="Q10" s="4"/>
      <c r="R10" s="4">
        <f t="shared" si="3"/>
        <v>0.016747685185185185</v>
      </c>
      <c r="S10" s="3">
        <v>3</v>
      </c>
    </row>
    <row r="11" spans="2:19" ht="26.25" customHeight="1">
      <c r="B11" s="3">
        <v>4</v>
      </c>
      <c r="C11" s="3">
        <v>538</v>
      </c>
      <c r="D11" s="10" t="s">
        <v>50</v>
      </c>
      <c r="E11" s="4">
        <v>0.008877314814814815</v>
      </c>
      <c r="F11" s="4">
        <v>0</v>
      </c>
      <c r="G11" s="4">
        <f t="shared" si="0"/>
        <v>0.008877314814814815</v>
      </c>
      <c r="H11" s="3">
        <v>6</v>
      </c>
      <c r="I11" s="3">
        <v>6</v>
      </c>
      <c r="J11" s="3">
        <v>22</v>
      </c>
      <c r="K11" s="3">
        <v>12</v>
      </c>
      <c r="L11" s="3">
        <v>0</v>
      </c>
      <c r="M11" s="3">
        <v>3</v>
      </c>
      <c r="N11" s="3">
        <v>0</v>
      </c>
      <c r="O11" s="3">
        <f t="shared" si="1"/>
        <v>49</v>
      </c>
      <c r="P11" s="4">
        <f t="shared" si="2"/>
        <v>0.008506944444444445</v>
      </c>
      <c r="Q11" s="4"/>
      <c r="R11" s="4">
        <f t="shared" si="3"/>
        <v>0.01738425925925926</v>
      </c>
      <c r="S11" s="3">
        <v>4</v>
      </c>
    </row>
    <row r="12" spans="2:19" ht="26.25" customHeight="1">
      <c r="B12" s="3">
        <v>5</v>
      </c>
      <c r="C12" s="3">
        <v>551</v>
      </c>
      <c r="D12" s="10" t="s">
        <v>46</v>
      </c>
      <c r="E12" s="4">
        <v>0.011388888888888888</v>
      </c>
      <c r="F12" s="4">
        <v>0</v>
      </c>
      <c r="G12" s="4">
        <f t="shared" si="0"/>
        <v>0.011388888888888888</v>
      </c>
      <c r="H12" s="3">
        <v>15</v>
      </c>
      <c r="I12" s="3">
        <v>6</v>
      </c>
      <c r="J12" s="3">
        <v>42</v>
      </c>
      <c r="K12" s="3">
        <v>8</v>
      </c>
      <c r="L12" s="8">
        <v>0</v>
      </c>
      <c r="M12" s="3">
        <v>0</v>
      </c>
      <c r="N12" s="3">
        <v>12</v>
      </c>
      <c r="O12" s="3">
        <f t="shared" si="1"/>
        <v>83</v>
      </c>
      <c r="P12" s="4">
        <f t="shared" si="2"/>
        <v>0.014409722222222223</v>
      </c>
      <c r="Q12" s="4"/>
      <c r="R12" s="4">
        <f t="shared" si="3"/>
        <v>0.025798611111111112</v>
      </c>
      <c r="S12" s="3">
        <v>5</v>
      </c>
    </row>
    <row r="13" spans="2:19" ht="26.25" customHeight="1">
      <c r="B13" s="3">
        <v>6</v>
      </c>
      <c r="C13" s="3" t="s">
        <v>33</v>
      </c>
      <c r="D13" s="10" t="s">
        <v>54</v>
      </c>
      <c r="E13" s="4">
        <v>0.012037037037037035</v>
      </c>
      <c r="F13" s="4">
        <v>0</v>
      </c>
      <c r="G13" s="4">
        <f t="shared" si="0"/>
        <v>0.012037037037037035</v>
      </c>
      <c r="H13" s="3">
        <v>18</v>
      </c>
      <c r="I13" s="3">
        <v>18</v>
      </c>
      <c r="J13" s="3">
        <v>33</v>
      </c>
      <c r="K13" s="3">
        <v>9</v>
      </c>
      <c r="L13" s="3">
        <v>2</v>
      </c>
      <c r="M13" s="3">
        <v>3</v>
      </c>
      <c r="N13" s="3">
        <v>9</v>
      </c>
      <c r="O13" s="3">
        <f t="shared" si="1"/>
        <v>92</v>
      </c>
      <c r="P13" s="4">
        <f t="shared" si="2"/>
        <v>0.015972222222222224</v>
      </c>
      <c r="Q13" s="4"/>
      <c r="R13" s="4">
        <f t="shared" si="3"/>
        <v>0.02800925925925926</v>
      </c>
      <c r="S13" s="3">
        <v>6</v>
      </c>
    </row>
    <row r="14" spans="2:19" ht="25.5" customHeight="1">
      <c r="B14" s="3">
        <v>7</v>
      </c>
      <c r="C14" s="3" t="s">
        <v>32</v>
      </c>
      <c r="D14" s="10" t="s">
        <v>54</v>
      </c>
      <c r="E14" s="4">
        <v>0.01042824074074074</v>
      </c>
      <c r="F14" s="4">
        <v>0</v>
      </c>
      <c r="G14" s="4">
        <f t="shared" si="0"/>
        <v>0.01042824074074074</v>
      </c>
      <c r="H14" s="3">
        <v>52</v>
      </c>
      <c r="I14" s="3">
        <v>18</v>
      </c>
      <c r="J14" s="3">
        <v>60</v>
      </c>
      <c r="K14" s="3">
        <v>28</v>
      </c>
      <c r="L14" s="3">
        <v>13</v>
      </c>
      <c r="M14" s="3">
        <v>0</v>
      </c>
      <c r="N14" s="3">
        <v>9</v>
      </c>
      <c r="O14" s="3">
        <f t="shared" si="1"/>
        <v>180</v>
      </c>
      <c r="P14" s="4">
        <f t="shared" si="2"/>
        <v>0.03125</v>
      </c>
      <c r="Q14" s="4"/>
      <c r="R14" s="4">
        <f t="shared" si="3"/>
        <v>0.04167824074074074</v>
      </c>
      <c r="S14" s="3">
        <v>7</v>
      </c>
    </row>
    <row r="15" spans="2:19" ht="0.75" customHeight="1" hidden="1">
      <c r="B15" s="3"/>
      <c r="C15" s="3"/>
      <c r="D15" s="3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4"/>
      <c r="Q15" s="4"/>
      <c r="R15" s="4"/>
      <c r="S15" s="3"/>
    </row>
    <row r="16" spans="2:19" ht="26.25" customHeight="1" hidden="1">
      <c r="B16" s="3"/>
      <c r="C16" s="3"/>
      <c r="D16" s="3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3"/>
    </row>
    <row r="17" spans="2:19" ht="26.25" customHeight="1" hidden="1">
      <c r="B17" s="3"/>
      <c r="C17" s="3"/>
      <c r="D17" s="3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3"/>
    </row>
    <row r="18" spans="2:19" ht="26.25" customHeight="1" hidden="1">
      <c r="B18" s="3"/>
      <c r="C18" s="3"/>
      <c r="D18" s="3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3"/>
    </row>
    <row r="19" spans="2:19" ht="0.75" customHeight="1" hidden="1">
      <c r="B19" s="3"/>
      <c r="C19" s="3"/>
      <c r="D19" s="3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3"/>
    </row>
    <row r="20" spans="2:19" ht="26.25" customHeight="1" hidden="1">
      <c r="B20" s="3"/>
      <c r="C20" s="3"/>
      <c r="D20" s="3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3"/>
    </row>
    <row r="21" spans="2:19" ht="26.25" customHeight="1" hidden="1">
      <c r="B21" s="3"/>
      <c r="C21" s="3"/>
      <c r="D21" s="3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3"/>
    </row>
    <row r="22" spans="2:19" ht="26.25" customHeight="1" hidden="1">
      <c r="B22" s="3"/>
      <c r="C22" s="3"/>
      <c r="D22" s="3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3"/>
    </row>
    <row r="23" spans="2:19" ht="26.25" customHeight="1" hidden="1">
      <c r="B23" s="3">
        <v>12</v>
      </c>
      <c r="C23" s="3"/>
      <c r="D23" s="3"/>
      <c r="E23" s="4">
        <v>0</v>
      </c>
      <c r="F23" s="4">
        <v>0</v>
      </c>
      <c r="G23" s="4">
        <f>E23-F23</f>
        <v>0</v>
      </c>
      <c r="H23" s="3"/>
      <c r="I23" s="3"/>
      <c r="J23" s="3"/>
      <c r="K23" s="3"/>
      <c r="L23" s="3"/>
      <c r="M23" s="3"/>
      <c r="N23" s="3"/>
      <c r="O23" s="3">
        <f aca="true" t="shared" si="4" ref="O23:O31">SUM(H23:N23)</f>
        <v>0</v>
      </c>
      <c r="P23" s="4">
        <f aca="true" t="shared" si="5" ref="P23:P31">TIMEVALUE("0:0:15")*O23</f>
        <v>0</v>
      </c>
      <c r="Q23" s="4"/>
      <c r="R23" s="4">
        <f aca="true" t="shared" si="6" ref="R23:R31">G23+P23-Q23</f>
        <v>0</v>
      </c>
      <c r="S23" s="3"/>
    </row>
    <row r="24" spans="2:19" ht="26.25" customHeight="1" hidden="1">
      <c r="B24" s="3">
        <v>13</v>
      </c>
      <c r="C24" s="3"/>
      <c r="D24" s="3"/>
      <c r="E24" s="4">
        <v>0</v>
      </c>
      <c r="F24" s="4">
        <v>0</v>
      </c>
      <c r="G24" s="4">
        <f>E24-F24</f>
        <v>0</v>
      </c>
      <c r="H24" s="3"/>
      <c r="I24" s="3"/>
      <c r="J24" s="3"/>
      <c r="K24" s="3"/>
      <c r="L24" s="3"/>
      <c r="M24" s="3"/>
      <c r="N24" s="3"/>
      <c r="O24" s="3">
        <f t="shared" si="4"/>
        <v>0</v>
      </c>
      <c r="P24" s="4">
        <f t="shared" si="5"/>
        <v>0</v>
      </c>
      <c r="Q24" s="4"/>
      <c r="R24" s="4">
        <f t="shared" si="6"/>
        <v>0</v>
      </c>
      <c r="S24" s="3"/>
    </row>
    <row r="25" spans="2:19" ht="26.25" customHeight="1" hidden="1">
      <c r="B25" s="3">
        <v>14</v>
      </c>
      <c r="C25" s="3"/>
      <c r="D25" s="3"/>
      <c r="E25" s="4">
        <v>0</v>
      </c>
      <c r="F25" s="4">
        <v>0</v>
      </c>
      <c r="G25" s="4">
        <v>1.05972222222222</v>
      </c>
      <c r="H25" s="3"/>
      <c r="I25" s="3"/>
      <c r="J25" s="3"/>
      <c r="K25" s="3"/>
      <c r="L25" s="3"/>
      <c r="M25" s="3"/>
      <c r="N25" s="3"/>
      <c r="O25" s="3">
        <f t="shared" si="4"/>
        <v>0</v>
      </c>
      <c r="P25" s="4">
        <f t="shared" si="5"/>
        <v>0</v>
      </c>
      <c r="Q25" s="4"/>
      <c r="R25" s="4">
        <f t="shared" si="6"/>
        <v>1.05972222222222</v>
      </c>
      <c r="S25" s="3"/>
    </row>
    <row r="26" spans="2:19" ht="26.25" customHeight="1" hidden="1">
      <c r="B26" s="3">
        <v>15</v>
      </c>
      <c r="C26" s="3"/>
      <c r="D26" s="3"/>
      <c r="E26" s="4">
        <v>0</v>
      </c>
      <c r="F26" s="4">
        <v>0</v>
      </c>
      <c r="G26" s="4">
        <v>1.10138888888889</v>
      </c>
      <c r="H26" s="3"/>
      <c r="I26" s="3"/>
      <c r="J26" s="3"/>
      <c r="K26" s="3"/>
      <c r="L26" s="3"/>
      <c r="M26" s="3"/>
      <c r="N26" s="3"/>
      <c r="O26" s="3">
        <f t="shared" si="4"/>
        <v>0</v>
      </c>
      <c r="P26" s="4">
        <f t="shared" si="5"/>
        <v>0</v>
      </c>
      <c r="Q26" s="4"/>
      <c r="R26" s="4">
        <f t="shared" si="6"/>
        <v>1.10138888888889</v>
      </c>
      <c r="S26" s="3"/>
    </row>
    <row r="27" spans="2:19" ht="16.5" customHeight="1" hidden="1">
      <c r="B27" s="3">
        <v>23</v>
      </c>
      <c r="C27" s="3"/>
      <c r="D27" s="3"/>
      <c r="E27" s="4"/>
      <c r="F27" s="4"/>
      <c r="G27" s="4">
        <f>E27-F27</f>
        <v>0</v>
      </c>
      <c r="H27" s="3"/>
      <c r="I27" s="3"/>
      <c r="J27" s="3"/>
      <c r="K27" s="3"/>
      <c r="L27" s="3"/>
      <c r="M27" s="3"/>
      <c r="N27" s="3"/>
      <c r="O27" s="3">
        <f t="shared" si="4"/>
        <v>0</v>
      </c>
      <c r="P27" s="4">
        <f t="shared" si="5"/>
        <v>0</v>
      </c>
      <c r="Q27" s="4"/>
      <c r="R27" s="4">
        <f t="shared" si="6"/>
        <v>0</v>
      </c>
      <c r="S27" s="3"/>
    </row>
    <row r="28" spans="2:19" ht="16.5" customHeight="1" hidden="1">
      <c r="B28" s="3">
        <v>24</v>
      </c>
      <c r="C28" s="3"/>
      <c r="D28" s="3"/>
      <c r="E28" s="4"/>
      <c r="F28" s="4"/>
      <c r="G28" s="4">
        <f>E28-F28</f>
        <v>0</v>
      </c>
      <c r="H28" s="3"/>
      <c r="I28" s="3"/>
      <c r="J28" s="3"/>
      <c r="K28" s="3"/>
      <c r="L28" s="3"/>
      <c r="M28" s="3"/>
      <c r="N28" s="3"/>
      <c r="O28" s="3">
        <f t="shared" si="4"/>
        <v>0</v>
      </c>
      <c r="P28" s="4">
        <f t="shared" si="5"/>
        <v>0</v>
      </c>
      <c r="Q28" s="4"/>
      <c r="R28" s="4">
        <f t="shared" si="6"/>
        <v>0</v>
      </c>
      <c r="S28" s="3"/>
    </row>
    <row r="29" spans="2:19" ht="16.5" customHeight="1" hidden="1">
      <c r="B29" s="3">
        <v>25</v>
      </c>
      <c r="C29" s="3"/>
      <c r="D29" s="3"/>
      <c r="E29" s="4"/>
      <c r="F29" s="4"/>
      <c r="G29" s="4">
        <f>E29-F29</f>
        <v>0</v>
      </c>
      <c r="H29" s="3"/>
      <c r="I29" s="3"/>
      <c r="J29" s="3"/>
      <c r="K29" s="3"/>
      <c r="L29" s="3"/>
      <c r="M29" s="3"/>
      <c r="N29" s="3"/>
      <c r="O29" s="3">
        <f t="shared" si="4"/>
        <v>0</v>
      </c>
      <c r="P29" s="4">
        <f t="shared" si="5"/>
        <v>0</v>
      </c>
      <c r="Q29" s="4"/>
      <c r="R29" s="4">
        <f t="shared" si="6"/>
        <v>0</v>
      </c>
      <c r="S29" s="3"/>
    </row>
    <row r="30" spans="2:19" ht="16.5" customHeight="1" hidden="1">
      <c r="B30" s="3">
        <v>26</v>
      </c>
      <c r="C30" s="3"/>
      <c r="D30" s="3"/>
      <c r="E30" s="4"/>
      <c r="F30" s="4"/>
      <c r="G30" s="4">
        <f>E30-F30</f>
        <v>0</v>
      </c>
      <c r="H30" s="3"/>
      <c r="I30" s="3"/>
      <c r="J30" s="3"/>
      <c r="K30" s="3"/>
      <c r="L30" s="3"/>
      <c r="M30" s="3"/>
      <c r="N30" s="3"/>
      <c r="O30" s="3">
        <f t="shared" si="4"/>
        <v>0</v>
      </c>
      <c r="P30" s="4">
        <f t="shared" si="5"/>
        <v>0</v>
      </c>
      <c r="Q30" s="4"/>
      <c r="R30" s="4">
        <f t="shared" si="6"/>
        <v>0</v>
      </c>
      <c r="S30" s="3"/>
    </row>
    <row r="31" spans="2:19" ht="16.5" customHeight="1" hidden="1">
      <c r="B31" s="3">
        <v>27</v>
      </c>
      <c r="C31" s="3"/>
      <c r="D31" s="3"/>
      <c r="E31" s="4"/>
      <c r="F31" s="4"/>
      <c r="G31" s="4">
        <f>E31-F31</f>
        <v>0</v>
      </c>
      <c r="H31" s="3"/>
      <c r="I31" s="3"/>
      <c r="J31" s="3"/>
      <c r="K31" s="3"/>
      <c r="L31" s="3"/>
      <c r="M31" s="3"/>
      <c r="N31" s="3"/>
      <c r="O31" s="3">
        <f t="shared" si="4"/>
        <v>0</v>
      </c>
      <c r="P31" s="4">
        <f t="shared" si="5"/>
        <v>0</v>
      </c>
      <c r="Q31" s="4"/>
      <c r="R31" s="4">
        <f t="shared" si="6"/>
        <v>0</v>
      </c>
      <c r="S31" s="3"/>
    </row>
    <row r="32" ht="3" customHeight="1">
      <c r="F32" s="5">
        <v>0</v>
      </c>
    </row>
    <row r="33" ht="12.75">
      <c r="F33" s="5"/>
    </row>
    <row r="34" spans="1:19" ht="12.75" customHeight="1">
      <c r="A34" s="17" t="s">
        <v>36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ht="13.5" customHeight="1">
      <c r="N35" s="6"/>
    </row>
    <row r="36" spans="1:19" ht="12.75" customHeight="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</sheetData>
  <sheetProtection/>
  <mergeCells count="19">
    <mergeCell ref="P6:P7"/>
    <mergeCell ref="B6:B7"/>
    <mergeCell ref="C6:C7"/>
    <mergeCell ref="D6:D7"/>
    <mergeCell ref="B1:S1"/>
    <mergeCell ref="B3:S3"/>
    <mergeCell ref="B4:S4"/>
    <mergeCell ref="B5:F5"/>
    <mergeCell ref="M5:S5"/>
    <mergeCell ref="Q6:Q7"/>
    <mergeCell ref="E6:E7"/>
    <mergeCell ref="A36:S36"/>
    <mergeCell ref="A34:S34"/>
    <mergeCell ref="R6:R7"/>
    <mergeCell ref="S6:S7"/>
    <mergeCell ref="F6:F7"/>
    <mergeCell ref="G6:G7"/>
    <mergeCell ref="H6:N6"/>
    <mergeCell ref="O6:O7"/>
  </mergeCells>
  <printOptions/>
  <pageMargins left="0.13" right="0.16" top="0.14" bottom="0.14" header="0.12" footer="0.1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  </cp:lastModifiedBy>
  <cp:lastPrinted>2014-12-08T16:57:27Z</cp:lastPrinted>
  <dcterms:created xsi:type="dcterms:W3CDTF">2012-12-08T18:56:18Z</dcterms:created>
  <dcterms:modified xsi:type="dcterms:W3CDTF">2014-12-08T16:57:28Z</dcterms:modified>
  <cp:category/>
  <cp:version/>
  <cp:contentType/>
  <cp:contentStatus/>
</cp:coreProperties>
</file>