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14760" windowHeight="12405" activeTab="0"/>
  </bookViews>
  <sheets>
    <sheet name="сводный полоса (1гр)" sheetId="1" r:id="rId1"/>
    <sheet name="сводный полоса (2гр)" sheetId="2" r:id="rId2"/>
    <sheet name="сводный полоса (3гр)" sheetId="3" r:id="rId3"/>
  </sheets>
  <definedNames/>
  <calcPr fullCalcOnLoad="1"/>
</workbook>
</file>

<file path=xl/sharedStrings.xml><?xml version="1.0" encoding="utf-8"?>
<sst xmlns="http://schemas.openxmlformats.org/spreadsheetml/2006/main" count="129" uniqueCount="61">
  <si>
    <t>1 возрастная группа</t>
  </si>
  <si>
    <t>№ п/п</t>
  </si>
  <si>
    <t>ОУ</t>
  </si>
  <si>
    <t>Район</t>
  </si>
  <si>
    <t>Сводно-итоговый протокол</t>
  </si>
  <si>
    <t>Время финиша</t>
  </si>
  <si>
    <t>Время старта</t>
  </si>
  <si>
    <t>Общее время на дистанции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</si>
  <si>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</si>
  <si>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</si>
  <si>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</si>
  <si>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</si>
  <si>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</si>
  <si>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</si>
  <si>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</si>
  <si>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</si>
  <si>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</si>
  <si>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</si>
  <si>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</si>
  <si>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бабочка</t>
  </si>
  <si>
    <t>3 возрастная группа</t>
  </si>
  <si>
    <t>2 возрастная группа</t>
  </si>
  <si>
    <t>ГБОУ Лицей № 384 Кировского района С-Пб</t>
  </si>
  <si>
    <t>Этапы (штрафы)</t>
  </si>
  <si>
    <t>в/к</t>
  </si>
  <si>
    <t xml:space="preserve">ФИО руководителя </t>
  </si>
  <si>
    <t>29 ноября 2015 года</t>
  </si>
  <si>
    <t xml:space="preserve">Командные соревнования Кировского района                                                                                                                                                        "Техника пешеходного туризма-2015" в условиях спортивного зала </t>
  </si>
  <si>
    <t>лицей № 384</t>
  </si>
  <si>
    <t>493 ком. 2</t>
  </si>
  <si>
    <t>493 ком. 1</t>
  </si>
  <si>
    <t>493 ком. 3</t>
  </si>
  <si>
    <t>484 ком. 1</t>
  </si>
  <si>
    <t>484 ком. 2</t>
  </si>
  <si>
    <t>Главный судья соревнований, СС1К _______________________/Клюйков С.Е./</t>
  </si>
  <si>
    <t>Клюйков Сергей Евгеньевич, Пономарева Инесса Анатольевна</t>
  </si>
  <si>
    <t>Давыдов Владимир Георгиевич, Мокряк Максим Юрьевич</t>
  </si>
  <si>
    <t>Чистякова Татьяна Ивановна</t>
  </si>
  <si>
    <t>Герасимова Ольга Александровна</t>
  </si>
  <si>
    <t>Воробьева Маргарита Борисовна</t>
  </si>
  <si>
    <t>Нестерова Елена Георгиевна</t>
  </si>
  <si>
    <t>Сальников Евгений Валерьевич</t>
  </si>
  <si>
    <t>Шарапова Светлана Евгеньевна, Антропова Ксения Александровна</t>
  </si>
  <si>
    <t>Попова Светлана Петровна</t>
  </si>
  <si>
    <t>Миронов Александр Викторович, Тетерина Лилия Павловна</t>
  </si>
  <si>
    <t>Антонов Сергей Викторович</t>
  </si>
  <si>
    <t>Лицей № 378</t>
  </si>
  <si>
    <t>Лицей № 393</t>
  </si>
  <si>
    <t>384 ком. 1</t>
  </si>
  <si>
    <t>384 ком. 2</t>
  </si>
  <si>
    <t>Герасимов Евгений Викторович, Пономарева Инесса Анатольевна</t>
  </si>
  <si>
    <t>Чипкус Инга Владимировна</t>
  </si>
  <si>
    <t>Ермолаева Елена Олеговна</t>
  </si>
  <si>
    <t>Тагиева Эльмира Эльдаровна</t>
  </si>
  <si>
    <t>Волик Нина Степановна</t>
  </si>
  <si>
    <t xml:space="preserve">Матевосян Марина Вазгеновна, Айбятова Наиля Азизовна
</t>
  </si>
  <si>
    <t>Главный секретарь соревнований, СС2К __________________/Герасимов Е.В./</t>
  </si>
  <si>
    <t>Гузо Виталий Юрьевич</t>
  </si>
  <si>
    <t xml:space="preserve">Шпак Владимир Олегович </t>
  </si>
  <si>
    <t>лицей № 389</t>
  </si>
  <si>
    <t>Мальсагов Аслан Израилович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</si>
</sst>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9"/>
      <name val="Cambria"/>
      <family val="1"/>
    </font>
    <font>
      <sz val="10"/>
      <color indexed="9"/>
      <name val="Cambria"/>
      <family val="1"/>
    </font>
    <font>
      <sz val="8"/>
      <name val="Cambria"/>
      <family val="1"/>
    </font>
    <font>
      <b/>
      <i/>
      <sz val="14"/>
      <name val="Cambria"/>
      <family val="1"/>
    </font>
    <font>
      <i/>
      <sz val="14"/>
      <name val="Cambria"/>
      <family val="1"/>
    </font>
    <font>
      <sz val="11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3</xdr:row>
      <xdr:rowOff>95250</xdr:rowOff>
    </xdr:to>
    <xdr:pic>
      <xdr:nvPicPr>
        <xdr:cNvPr id="1" name="Рисунок 2" descr="D:\Зарница\значки\2015\ТПТ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3</xdr:row>
      <xdr:rowOff>95250</xdr:rowOff>
    </xdr:to>
    <xdr:pic>
      <xdr:nvPicPr>
        <xdr:cNvPr id="1" name="Рисунок 2" descr="D:\Зарница\значки\2015\ТПТ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3</xdr:row>
      <xdr:rowOff>95250</xdr:rowOff>
    </xdr:to>
    <xdr:pic>
      <xdr:nvPicPr>
        <xdr:cNvPr id="1" name="Рисунок 2" descr="D:\Зарница\значки\2015\ТПТ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115" zoomScaleNormal="115" zoomScalePageLayoutView="0" workbookViewId="0" topLeftCell="A1">
      <selection activeCell="D11" sqref="D11"/>
    </sheetView>
  </sheetViews>
  <sheetFormatPr defaultColWidth="9.00390625" defaultRowHeight="12.75"/>
  <cols>
    <col min="1" max="1" width="0.12890625" style="9" customWidth="1"/>
    <col min="2" max="2" width="3.75390625" style="9" customWidth="1"/>
    <col min="3" max="3" width="11.75390625" style="9" customWidth="1"/>
    <col min="4" max="4" width="16.125" style="9" bestFit="1" customWidth="1"/>
    <col min="5" max="6" width="9.25390625" style="9" customWidth="1"/>
    <col min="7" max="7" width="10.125" style="9" customWidth="1"/>
    <col min="8" max="10" width="7.625" style="9" customWidth="1"/>
    <col min="11" max="11" width="8.625" style="9" customWidth="1"/>
    <col min="12" max="13" width="7.625" style="9" customWidth="1"/>
    <col min="14" max="14" width="8.625" style="9" customWidth="1"/>
    <col min="15" max="15" width="7.875" style="9" customWidth="1"/>
    <col min="16" max="16" width="9.00390625" style="9" customWidth="1"/>
    <col min="17" max="17" width="8.00390625" style="9" hidden="1" customWidth="1"/>
    <col min="18" max="18" width="8.875" style="9" customWidth="1"/>
    <col min="19" max="19" width="5.75390625" style="9" customWidth="1"/>
    <col min="20" max="16384" width="9.125" style="9" customWidth="1"/>
  </cols>
  <sheetData>
    <row r="1" spans="2:19" ht="38.25" customHeight="1"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3" customHeight="1"/>
    <row r="3" spans="2:19" ht="18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6.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19" ht="12.75" customHeight="1">
      <c r="B5" s="25" t="s">
        <v>26</v>
      </c>
      <c r="C5" s="25"/>
      <c r="D5" s="25"/>
      <c r="E5" s="25"/>
      <c r="F5" s="25"/>
      <c r="M5" s="26" t="s">
        <v>22</v>
      </c>
      <c r="N5" s="26"/>
      <c r="O5" s="26"/>
      <c r="P5" s="26"/>
      <c r="Q5" s="26"/>
      <c r="R5" s="26"/>
      <c r="S5" s="26"/>
    </row>
    <row r="6" spans="2:19" s="2" customFormat="1" ht="12.75" customHeight="1">
      <c r="B6" s="16" t="s">
        <v>1</v>
      </c>
      <c r="C6" s="16" t="s">
        <v>2</v>
      </c>
      <c r="D6" s="20" t="s">
        <v>25</v>
      </c>
      <c r="E6" s="16" t="s">
        <v>5</v>
      </c>
      <c r="F6" s="16" t="s">
        <v>6</v>
      </c>
      <c r="G6" s="16" t="s">
        <v>7</v>
      </c>
      <c r="H6" s="18" t="s">
        <v>23</v>
      </c>
      <c r="I6" s="19"/>
      <c r="J6" s="19"/>
      <c r="K6" s="19"/>
      <c r="L6" s="19"/>
      <c r="M6" s="19"/>
      <c r="N6" s="19"/>
      <c r="O6" s="20" t="s">
        <v>8</v>
      </c>
      <c r="P6" s="20" t="s">
        <v>9</v>
      </c>
      <c r="Q6" s="16" t="s">
        <v>10</v>
      </c>
      <c r="R6" s="16" t="s">
        <v>11</v>
      </c>
      <c r="S6" s="16" t="s">
        <v>12</v>
      </c>
    </row>
    <row r="7" spans="2:19" s="2" customFormat="1" ht="24.75" customHeight="1">
      <c r="B7" s="16"/>
      <c r="C7" s="16"/>
      <c r="D7" s="21"/>
      <c r="E7" s="16"/>
      <c r="F7" s="16"/>
      <c r="G7" s="16"/>
      <c r="H7" s="6" t="s">
        <v>13</v>
      </c>
      <c r="I7" s="6" t="s">
        <v>14</v>
      </c>
      <c r="J7" s="6" t="s">
        <v>15</v>
      </c>
      <c r="K7" s="6" t="s">
        <v>18</v>
      </c>
      <c r="L7" s="6" t="s">
        <v>19</v>
      </c>
      <c r="M7" s="6" t="s">
        <v>16</v>
      </c>
      <c r="N7" s="6" t="s">
        <v>17</v>
      </c>
      <c r="O7" s="21"/>
      <c r="P7" s="21"/>
      <c r="Q7" s="16"/>
      <c r="R7" s="16"/>
      <c r="S7" s="16"/>
    </row>
    <row r="8" spans="2:19" ht="29.25" customHeight="1">
      <c r="B8" s="3">
        <v>1</v>
      </c>
      <c r="C8" s="8" t="s">
        <v>49</v>
      </c>
      <c r="D8" s="12" t="s">
        <v>35</v>
      </c>
      <c r="E8" s="4">
        <v>0.2780092592592593</v>
      </c>
      <c r="F8" s="4">
        <v>0.2722222222222222</v>
      </c>
      <c r="G8" s="4">
        <f aca="true" t="shared" si="0" ref="G8:G19">E8-F8</f>
        <v>0.0057870370370370905</v>
      </c>
      <c r="H8" s="3">
        <v>0</v>
      </c>
      <c r="I8" s="3">
        <v>6</v>
      </c>
      <c r="J8" s="3">
        <v>0</v>
      </c>
      <c r="K8" s="9">
        <v>0</v>
      </c>
      <c r="L8" s="3">
        <v>0</v>
      </c>
      <c r="M8" s="3">
        <v>6</v>
      </c>
      <c r="N8" s="3">
        <v>0</v>
      </c>
      <c r="O8" s="3">
        <f aca="true" t="shared" si="1" ref="O8:O19">SUM(H8:N8)</f>
        <v>12</v>
      </c>
      <c r="P8" s="4">
        <f aca="true" t="shared" si="2" ref="P8:P19">TIMEVALUE("0:0:15")*O8</f>
        <v>0.0020833333333333333</v>
      </c>
      <c r="Q8" s="4"/>
      <c r="R8" s="4">
        <f aca="true" t="shared" si="3" ref="R8:R19">G8+P8-Q8</f>
        <v>0.007870370370370423</v>
      </c>
      <c r="S8" s="3" t="s">
        <v>24</v>
      </c>
    </row>
    <row r="9" spans="2:19" ht="30" customHeight="1">
      <c r="B9" s="3">
        <v>2</v>
      </c>
      <c r="C9" s="8" t="s">
        <v>48</v>
      </c>
      <c r="D9" s="12" t="s">
        <v>50</v>
      </c>
      <c r="E9" s="4">
        <v>0.2656597222222222</v>
      </c>
      <c r="F9" s="4">
        <v>0.2586805555555555</v>
      </c>
      <c r="G9" s="4">
        <f t="shared" si="0"/>
        <v>0.006979166666666703</v>
      </c>
      <c r="H9" s="3">
        <v>0</v>
      </c>
      <c r="I9" s="3">
        <v>3</v>
      </c>
      <c r="J9" s="3">
        <v>0</v>
      </c>
      <c r="K9" s="3">
        <v>3</v>
      </c>
      <c r="L9" s="9">
        <v>0</v>
      </c>
      <c r="M9" s="3">
        <v>3</v>
      </c>
      <c r="N9" s="3">
        <v>0</v>
      </c>
      <c r="O9" s="3">
        <f t="shared" si="1"/>
        <v>9</v>
      </c>
      <c r="P9" s="4">
        <f t="shared" si="2"/>
        <v>0.0015625</v>
      </c>
      <c r="Q9" s="4"/>
      <c r="R9" s="4">
        <f t="shared" si="3"/>
        <v>0.008541666666666703</v>
      </c>
      <c r="S9" s="3" t="s">
        <v>24</v>
      </c>
    </row>
    <row r="10" spans="2:19" ht="26.25" customHeight="1">
      <c r="B10" s="3">
        <v>3</v>
      </c>
      <c r="C10" s="8">
        <v>585</v>
      </c>
      <c r="D10" s="14" t="s">
        <v>51</v>
      </c>
      <c r="E10" s="4">
        <v>0.10196759259259258</v>
      </c>
      <c r="F10" s="4">
        <v>0.08958333333333333</v>
      </c>
      <c r="G10" s="4">
        <f t="shared" si="0"/>
        <v>0.012384259259259248</v>
      </c>
      <c r="H10" s="3">
        <v>0</v>
      </c>
      <c r="I10" s="3">
        <v>3</v>
      </c>
      <c r="J10" s="3">
        <v>0</v>
      </c>
      <c r="K10" s="3">
        <v>0</v>
      </c>
      <c r="L10" s="3">
        <v>2</v>
      </c>
      <c r="M10" s="3">
        <v>10</v>
      </c>
      <c r="N10" s="3">
        <v>18</v>
      </c>
      <c r="O10" s="3">
        <f t="shared" si="1"/>
        <v>33</v>
      </c>
      <c r="P10" s="4">
        <f t="shared" si="2"/>
        <v>0.005729166666666667</v>
      </c>
      <c r="Q10" s="4"/>
      <c r="R10" s="4">
        <f t="shared" si="3"/>
        <v>0.018113425925925915</v>
      </c>
      <c r="S10" s="3">
        <v>1</v>
      </c>
    </row>
    <row r="11" spans="2:19" ht="30.75" customHeight="1">
      <c r="B11" s="3">
        <v>4</v>
      </c>
      <c r="C11" s="8">
        <v>538</v>
      </c>
      <c r="D11" s="12" t="s">
        <v>40</v>
      </c>
      <c r="E11" s="4">
        <v>0.018865740740740742</v>
      </c>
      <c r="F11" s="4">
        <v>0.010416666666666666</v>
      </c>
      <c r="G11" s="4">
        <f t="shared" si="0"/>
        <v>0.008449074074074076</v>
      </c>
      <c r="H11" s="3">
        <v>0</v>
      </c>
      <c r="I11" s="3">
        <v>18</v>
      </c>
      <c r="J11" s="3">
        <v>0</v>
      </c>
      <c r="K11" s="3">
        <v>3</v>
      </c>
      <c r="L11" s="3">
        <v>19</v>
      </c>
      <c r="M11" s="3">
        <v>20</v>
      </c>
      <c r="N11" s="3">
        <v>21</v>
      </c>
      <c r="O11" s="3">
        <f t="shared" si="1"/>
        <v>81</v>
      </c>
      <c r="P11" s="4">
        <f t="shared" si="2"/>
        <v>0.0140625</v>
      </c>
      <c r="Q11" s="4"/>
      <c r="R11" s="4">
        <f t="shared" si="3"/>
        <v>0.022511574074074076</v>
      </c>
      <c r="S11" s="3">
        <v>2</v>
      </c>
    </row>
    <row r="12" spans="2:19" ht="29.25" customHeight="1">
      <c r="B12" s="3">
        <v>5</v>
      </c>
      <c r="C12" s="8">
        <v>381</v>
      </c>
      <c r="D12" s="13" t="s">
        <v>42</v>
      </c>
      <c r="E12" s="4">
        <v>0.04583333333333334</v>
      </c>
      <c r="F12" s="4">
        <v>0.034722222222222224</v>
      </c>
      <c r="G12" s="4">
        <f t="shared" si="0"/>
        <v>0.011111111111111113</v>
      </c>
      <c r="H12" s="3">
        <v>0</v>
      </c>
      <c r="I12" s="3">
        <v>18</v>
      </c>
      <c r="J12" s="3">
        <v>15</v>
      </c>
      <c r="K12" s="3">
        <v>3</v>
      </c>
      <c r="L12" s="3">
        <v>9</v>
      </c>
      <c r="M12" s="3">
        <v>12</v>
      </c>
      <c r="N12" s="3">
        <v>9</v>
      </c>
      <c r="O12" s="3">
        <f t="shared" si="1"/>
        <v>66</v>
      </c>
      <c r="P12" s="4">
        <f t="shared" si="2"/>
        <v>0.011458333333333334</v>
      </c>
      <c r="Q12" s="4"/>
      <c r="R12" s="4">
        <f t="shared" si="3"/>
        <v>0.022569444444444448</v>
      </c>
      <c r="S12" s="3">
        <v>3</v>
      </c>
    </row>
    <row r="13" spans="2:19" ht="26.25" customHeight="1">
      <c r="B13" s="3">
        <v>6</v>
      </c>
      <c r="C13" s="8" t="s">
        <v>47</v>
      </c>
      <c r="D13" s="14" t="s">
        <v>52</v>
      </c>
      <c r="E13" s="4">
        <v>0.03876157407407408</v>
      </c>
      <c r="F13" s="4">
        <v>0.02800925925925926</v>
      </c>
      <c r="G13" s="4">
        <f t="shared" si="0"/>
        <v>0.010752314814814819</v>
      </c>
      <c r="H13" s="3">
        <v>2</v>
      </c>
      <c r="I13" s="3">
        <v>6</v>
      </c>
      <c r="J13" s="3">
        <v>21</v>
      </c>
      <c r="K13" s="3">
        <v>18</v>
      </c>
      <c r="L13" s="3">
        <v>9</v>
      </c>
      <c r="M13" s="3">
        <v>6</v>
      </c>
      <c r="N13" s="3">
        <v>9</v>
      </c>
      <c r="O13" s="3">
        <f t="shared" si="1"/>
        <v>71</v>
      </c>
      <c r="P13" s="4">
        <f t="shared" si="2"/>
        <v>0.01232638888888889</v>
      </c>
      <c r="Q13" s="4"/>
      <c r="R13" s="4">
        <f t="shared" si="3"/>
        <v>0.02307870370370371</v>
      </c>
      <c r="S13" s="3">
        <v>4</v>
      </c>
    </row>
    <row r="14" spans="2:19" ht="30" customHeight="1">
      <c r="B14" s="3">
        <v>7</v>
      </c>
      <c r="C14" s="8">
        <v>379</v>
      </c>
      <c r="D14" s="14" t="s">
        <v>53</v>
      </c>
      <c r="E14" s="4">
        <v>0.22245370370370368</v>
      </c>
      <c r="F14" s="4">
        <v>0.21464120370370368</v>
      </c>
      <c r="G14" s="4">
        <f t="shared" si="0"/>
        <v>0.0078125</v>
      </c>
      <c r="H14" s="3">
        <v>3</v>
      </c>
      <c r="I14" s="3">
        <v>6</v>
      </c>
      <c r="J14" s="3">
        <v>16</v>
      </c>
      <c r="K14" s="3">
        <v>7</v>
      </c>
      <c r="L14" s="3">
        <v>8</v>
      </c>
      <c r="M14" s="3">
        <v>31</v>
      </c>
      <c r="N14" s="3">
        <v>27</v>
      </c>
      <c r="O14" s="3">
        <f t="shared" si="1"/>
        <v>98</v>
      </c>
      <c r="P14" s="4">
        <f t="shared" si="2"/>
        <v>0.01701388888888889</v>
      </c>
      <c r="Q14" s="4"/>
      <c r="R14" s="4">
        <f t="shared" si="3"/>
        <v>0.02482638888888889</v>
      </c>
      <c r="S14" s="3">
        <v>5</v>
      </c>
    </row>
    <row r="15" spans="2:19" ht="26.25" customHeight="1">
      <c r="B15" s="3">
        <v>8</v>
      </c>
      <c r="C15" s="8">
        <v>551</v>
      </c>
      <c r="D15" s="14" t="s">
        <v>39</v>
      </c>
      <c r="E15" s="4">
        <v>0.11979166666666667</v>
      </c>
      <c r="F15" s="4">
        <v>0.10659722222222223</v>
      </c>
      <c r="G15" s="4">
        <f t="shared" si="0"/>
        <v>0.01319444444444444</v>
      </c>
      <c r="H15" s="3">
        <v>1</v>
      </c>
      <c r="I15" s="3">
        <v>25</v>
      </c>
      <c r="J15" s="3">
        <v>16</v>
      </c>
      <c r="K15" s="3">
        <v>6</v>
      </c>
      <c r="L15" s="3">
        <v>35</v>
      </c>
      <c r="M15" s="3">
        <v>13</v>
      </c>
      <c r="N15" s="3">
        <v>17</v>
      </c>
      <c r="O15" s="3">
        <f t="shared" si="1"/>
        <v>113</v>
      </c>
      <c r="P15" s="4">
        <f t="shared" si="2"/>
        <v>0.019618055555555555</v>
      </c>
      <c r="Q15" s="4"/>
      <c r="R15" s="4">
        <f t="shared" si="3"/>
        <v>0.032812499999999994</v>
      </c>
      <c r="S15" s="3">
        <v>6</v>
      </c>
    </row>
    <row r="16" spans="2:19" ht="30" customHeight="1">
      <c r="B16" s="3">
        <v>9</v>
      </c>
      <c r="C16" s="8">
        <v>269</v>
      </c>
      <c r="D16" s="14" t="s">
        <v>54</v>
      </c>
      <c r="E16" s="4">
        <v>0.1451388888888889</v>
      </c>
      <c r="F16" s="4">
        <v>0.1326388888888889</v>
      </c>
      <c r="G16" s="4">
        <f t="shared" si="0"/>
        <v>0.012500000000000011</v>
      </c>
      <c r="H16" s="3">
        <v>9</v>
      </c>
      <c r="I16" s="3">
        <v>6</v>
      </c>
      <c r="J16" s="3">
        <v>23</v>
      </c>
      <c r="K16" s="3">
        <v>6</v>
      </c>
      <c r="L16" s="3">
        <v>20</v>
      </c>
      <c r="M16" s="3">
        <v>44</v>
      </c>
      <c r="N16" s="3">
        <v>15</v>
      </c>
      <c r="O16" s="3">
        <f t="shared" si="1"/>
        <v>123</v>
      </c>
      <c r="P16" s="4">
        <f t="shared" si="2"/>
        <v>0.021354166666666667</v>
      </c>
      <c r="Q16" s="4"/>
      <c r="R16" s="4">
        <f t="shared" si="3"/>
        <v>0.03385416666666668</v>
      </c>
      <c r="S16" s="3">
        <v>7</v>
      </c>
    </row>
    <row r="17" spans="2:19" ht="28.5" customHeight="1">
      <c r="B17" s="3">
        <v>10</v>
      </c>
      <c r="C17" s="8" t="s">
        <v>46</v>
      </c>
      <c r="D17" s="14" t="s">
        <v>55</v>
      </c>
      <c r="E17" s="4">
        <v>0.09409722222222222</v>
      </c>
      <c r="F17" s="4">
        <v>0.08159722222222222</v>
      </c>
      <c r="G17" s="4">
        <f t="shared" si="0"/>
        <v>0.012499999999999997</v>
      </c>
      <c r="H17" s="3">
        <v>18</v>
      </c>
      <c r="I17" s="3">
        <v>50</v>
      </c>
      <c r="J17" s="3">
        <v>30</v>
      </c>
      <c r="K17" s="3">
        <v>5</v>
      </c>
      <c r="L17" s="3">
        <v>40</v>
      </c>
      <c r="M17" s="3">
        <v>16</v>
      </c>
      <c r="N17" s="3">
        <v>28</v>
      </c>
      <c r="O17" s="3">
        <f t="shared" si="1"/>
        <v>187</v>
      </c>
      <c r="P17" s="4">
        <f t="shared" si="2"/>
        <v>0.03246527777777778</v>
      </c>
      <c r="Q17" s="4"/>
      <c r="R17" s="4">
        <f t="shared" si="3"/>
        <v>0.04496527777777778</v>
      </c>
      <c r="S17" s="3">
        <v>8</v>
      </c>
    </row>
    <row r="18" spans="2:19" ht="29.25" customHeight="1">
      <c r="B18" s="3">
        <v>11</v>
      </c>
      <c r="C18" s="8">
        <v>250</v>
      </c>
      <c r="D18" s="15" t="s">
        <v>45</v>
      </c>
      <c r="E18" s="4">
        <v>0.24722222222222223</v>
      </c>
      <c r="F18" s="4">
        <v>0.2347222222222222</v>
      </c>
      <c r="G18" s="4">
        <f t="shared" si="0"/>
        <v>0.012500000000000039</v>
      </c>
      <c r="H18" s="3">
        <v>6</v>
      </c>
      <c r="I18" s="3">
        <v>21</v>
      </c>
      <c r="J18" s="3">
        <v>42</v>
      </c>
      <c r="K18" s="3">
        <v>12</v>
      </c>
      <c r="L18" s="3">
        <v>55</v>
      </c>
      <c r="M18" s="3">
        <v>22</v>
      </c>
      <c r="N18" s="3">
        <v>32</v>
      </c>
      <c r="O18" s="3">
        <f t="shared" si="1"/>
        <v>190</v>
      </c>
      <c r="P18" s="4">
        <f t="shared" si="2"/>
        <v>0.03298611111111111</v>
      </c>
      <c r="Q18" s="4"/>
      <c r="R18" s="4">
        <f t="shared" si="3"/>
        <v>0.04548611111111115</v>
      </c>
      <c r="S18" s="3">
        <v>9</v>
      </c>
    </row>
    <row r="19" spans="2:19" ht="29.25" customHeight="1">
      <c r="B19" s="3">
        <v>12</v>
      </c>
      <c r="C19" s="8">
        <v>249</v>
      </c>
      <c r="D19" s="12" t="s">
        <v>44</v>
      </c>
      <c r="E19" s="4">
        <v>0.1673611111111111</v>
      </c>
      <c r="F19" s="4">
        <v>0.15486111111111112</v>
      </c>
      <c r="G19" s="4">
        <f t="shared" si="0"/>
        <v>0.012499999999999983</v>
      </c>
      <c r="H19" s="3">
        <v>0</v>
      </c>
      <c r="I19" s="3">
        <v>37</v>
      </c>
      <c r="J19" s="3">
        <v>33</v>
      </c>
      <c r="K19" s="3">
        <v>20</v>
      </c>
      <c r="L19" s="3">
        <v>67</v>
      </c>
      <c r="M19" s="3">
        <v>20</v>
      </c>
      <c r="N19" s="3">
        <v>18</v>
      </c>
      <c r="O19" s="3">
        <f t="shared" si="1"/>
        <v>195</v>
      </c>
      <c r="P19" s="4">
        <f t="shared" si="2"/>
        <v>0.03385416666666667</v>
      </c>
      <c r="Q19" s="4"/>
      <c r="R19" s="4">
        <f t="shared" si="3"/>
        <v>0.046354166666666655</v>
      </c>
      <c r="S19" s="3">
        <v>10</v>
      </c>
    </row>
    <row r="20" spans="2:19" ht="26.25" customHeight="1" hidden="1">
      <c r="B20" s="3">
        <v>12</v>
      </c>
      <c r="C20" s="3"/>
      <c r="D20" s="3"/>
      <c r="E20" s="4">
        <v>0</v>
      </c>
      <c r="F20" s="4">
        <v>0</v>
      </c>
      <c r="G20" s="4">
        <f aca="true" t="shared" si="4" ref="G20:G28">E20-F20</f>
        <v>0</v>
      </c>
      <c r="H20" s="3"/>
      <c r="I20" s="3"/>
      <c r="J20" s="3"/>
      <c r="K20" s="3"/>
      <c r="L20" s="3"/>
      <c r="M20" s="3"/>
      <c r="N20" s="3"/>
      <c r="O20" s="3">
        <f aca="true" t="shared" si="5" ref="O20:O28">SUM(H20:N20)</f>
        <v>0</v>
      </c>
      <c r="P20" s="4">
        <f aca="true" t="shared" si="6" ref="P20:P28">TIMEVALUE("0:0:15")*O20</f>
        <v>0</v>
      </c>
      <c r="Q20" s="4"/>
      <c r="R20" s="4">
        <f aca="true" t="shared" si="7" ref="R20:R28">G20+P20-Q20</f>
        <v>0</v>
      </c>
      <c r="S20" s="3"/>
    </row>
    <row r="21" spans="2:19" ht="26.25" customHeight="1" hidden="1">
      <c r="B21" s="3">
        <v>13</v>
      </c>
      <c r="C21" s="3"/>
      <c r="D21" s="3"/>
      <c r="E21" s="4">
        <v>0</v>
      </c>
      <c r="F21" s="4">
        <v>0</v>
      </c>
      <c r="G21" s="4">
        <f t="shared" si="4"/>
        <v>0</v>
      </c>
      <c r="H21" s="3"/>
      <c r="I21" s="3"/>
      <c r="J21" s="3"/>
      <c r="K21" s="3"/>
      <c r="L21" s="3"/>
      <c r="M21" s="3"/>
      <c r="N21" s="3"/>
      <c r="O21" s="3">
        <f t="shared" si="5"/>
        <v>0</v>
      </c>
      <c r="P21" s="4">
        <f t="shared" si="6"/>
        <v>0</v>
      </c>
      <c r="Q21" s="4"/>
      <c r="R21" s="4">
        <f t="shared" si="7"/>
        <v>0</v>
      </c>
      <c r="S21" s="3"/>
    </row>
    <row r="22" spans="2:19" ht="26.25" customHeight="1" hidden="1">
      <c r="B22" s="3">
        <v>14</v>
      </c>
      <c r="C22" s="3"/>
      <c r="D22" s="3"/>
      <c r="E22" s="4">
        <v>0</v>
      </c>
      <c r="F22" s="4">
        <v>0</v>
      </c>
      <c r="G22" s="4">
        <f t="shared" si="4"/>
        <v>0</v>
      </c>
      <c r="H22" s="3"/>
      <c r="I22" s="3"/>
      <c r="J22" s="3"/>
      <c r="K22" s="3"/>
      <c r="L22" s="3"/>
      <c r="M22" s="3"/>
      <c r="N22" s="3"/>
      <c r="O22" s="3">
        <f t="shared" si="5"/>
        <v>0</v>
      </c>
      <c r="P22" s="4">
        <f t="shared" si="6"/>
        <v>0</v>
      </c>
      <c r="Q22" s="4"/>
      <c r="R22" s="4">
        <f t="shared" si="7"/>
        <v>0</v>
      </c>
      <c r="S22" s="3"/>
    </row>
    <row r="23" spans="2:19" ht="26.25" customHeight="1" hidden="1">
      <c r="B23" s="3">
        <v>15</v>
      </c>
      <c r="C23" s="3"/>
      <c r="D23" s="3"/>
      <c r="E23" s="4">
        <v>0</v>
      </c>
      <c r="F23" s="4">
        <v>0</v>
      </c>
      <c r="G23" s="4">
        <f t="shared" si="4"/>
        <v>0</v>
      </c>
      <c r="H23" s="3"/>
      <c r="I23" s="3"/>
      <c r="J23" s="3"/>
      <c r="K23" s="3"/>
      <c r="L23" s="3"/>
      <c r="M23" s="3"/>
      <c r="N23" s="3"/>
      <c r="O23" s="3">
        <f t="shared" si="5"/>
        <v>0</v>
      </c>
      <c r="P23" s="4">
        <f t="shared" si="6"/>
        <v>0</v>
      </c>
      <c r="Q23" s="4"/>
      <c r="R23" s="4">
        <f t="shared" si="7"/>
        <v>0</v>
      </c>
      <c r="S23" s="3"/>
    </row>
    <row r="24" spans="2:19" ht="16.5" customHeight="1" hidden="1">
      <c r="B24" s="3">
        <v>23</v>
      </c>
      <c r="C24" s="3"/>
      <c r="D24" s="3"/>
      <c r="E24" s="4"/>
      <c r="F24" s="4"/>
      <c r="G24" s="4">
        <f t="shared" si="4"/>
        <v>0</v>
      </c>
      <c r="H24" s="3"/>
      <c r="I24" s="3"/>
      <c r="J24" s="3"/>
      <c r="K24" s="3"/>
      <c r="L24" s="3"/>
      <c r="M24" s="3"/>
      <c r="N24" s="3"/>
      <c r="O24" s="3">
        <f t="shared" si="5"/>
        <v>0</v>
      </c>
      <c r="P24" s="4">
        <f t="shared" si="6"/>
        <v>0</v>
      </c>
      <c r="Q24" s="4"/>
      <c r="R24" s="4">
        <f t="shared" si="7"/>
        <v>0</v>
      </c>
      <c r="S24" s="3"/>
    </row>
    <row r="25" spans="2:19" ht="16.5" customHeight="1" hidden="1">
      <c r="B25" s="3">
        <v>24</v>
      </c>
      <c r="C25" s="3"/>
      <c r="D25" s="3"/>
      <c r="E25" s="4"/>
      <c r="F25" s="4"/>
      <c r="G25" s="4">
        <f t="shared" si="4"/>
        <v>0</v>
      </c>
      <c r="H25" s="3"/>
      <c r="I25" s="3"/>
      <c r="J25" s="3"/>
      <c r="K25" s="3"/>
      <c r="L25" s="3"/>
      <c r="M25" s="3"/>
      <c r="N25" s="3"/>
      <c r="O25" s="3">
        <f t="shared" si="5"/>
        <v>0</v>
      </c>
      <c r="P25" s="4">
        <f t="shared" si="6"/>
        <v>0</v>
      </c>
      <c r="Q25" s="4"/>
      <c r="R25" s="4">
        <f t="shared" si="7"/>
        <v>0</v>
      </c>
      <c r="S25" s="3"/>
    </row>
    <row r="26" spans="2:19" ht="16.5" customHeight="1" hidden="1">
      <c r="B26" s="3">
        <v>25</v>
      </c>
      <c r="C26" s="3"/>
      <c r="D26" s="3"/>
      <c r="E26" s="4"/>
      <c r="F26" s="4"/>
      <c r="G26" s="4">
        <f t="shared" si="4"/>
        <v>0</v>
      </c>
      <c r="H26" s="3"/>
      <c r="I26" s="3"/>
      <c r="J26" s="3"/>
      <c r="K26" s="3"/>
      <c r="L26" s="3"/>
      <c r="M26" s="3"/>
      <c r="N26" s="3"/>
      <c r="O26" s="3">
        <f t="shared" si="5"/>
        <v>0</v>
      </c>
      <c r="P26" s="4">
        <f t="shared" si="6"/>
        <v>0</v>
      </c>
      <c r="Q26" s="4"/>
      <c r="R26" s="4">
        <f t="shared" si="7"/>
        <v>0</v>
      </c>
      <c r="S26" s="3"/>
    </row>
    <row r="27" spans="2:19" ht="16.5" customHeight="1" hidden="1">
      <c r="B27" s="3">
        <v>26</v>
      </c>
      <c r="C27" s="3"/>
      <c r="D27" s="3"/>
      <c r="E27" s="4"/>
      <c r="F27" s="4"/>
      <c r="G27" s="4">
        <f t="shared" si="4"/>
        <v>0</v>
      </c>
      <c r="H27" s="3"/>
      <c r="I27" s="3"/>
      <c r="J27" s="3"/>
      <c r="K27" s="3"/>
      <c r="L27" s="3"/>
      <c r="M27" s="3"/>
      <c r="N27" s="3"/>
      <c r="O27" s="3">
        <f t="shared" si="5"/>
        <v>0</v>
      </c>
      <c r="P27" s="4">
        <f t="shared" si="6"/>
        <v>0</v>
      </c>
      <c r="Q27" s="4"/>
      <c r="R27" s="4">
        <f t="shared" si="7"/>
        <v>0</v>
      </c>
      <c r="S27" s="3"/>
    </row>
    <row r="28" spans="2:19" ht="16.5" customHeight="1" hidden="1">
      <c r="B28" s="3">
        <v>27</v>
      </c>
      <c r="C28" s="3"/>
      <c r="D28" s="3"/>
      <c r="E28" s="4"/>
      <c r="F28" s="4"/>
      <c r="G28" s="4">
        <f t="shared" si="4"/>
        <v>0</v>
      </c>
      <c r="H28" s="3"/>
      <c r="I28" s="3"/>
      <c r="J28" s="3"/>
      <c r="K28" s="3"/>
      <c r="L28" s="3"/>
      <c r="M28" s="3"/>
      <c r="N28" s="3"/>
      <c r="O28" s="3">
        <f t="shared" si="5"/>
        <v>0</v>
      </c>
      <c r="P28" s="4">
        <f t="shared" si="6"/>
        <v>0</v>
      </c>
      <c r="Q28" s="4"/>
      <c r="R28" s="4">
        <f t="shared" si="7"/>
        <v>0</v>
      </c>
      <c r="S28" s="3"/>
    </row>
    <row r="29" ht="13.5" customHeight="1">
      <c r="F29" s="5">
        <v>0</v>
      </c>
    </row>
    <row r="30" spans="2:19" ht="12.75">
      <c r="B30" s="17" t="s">
        <v>34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2" spans="2:19" ht="12.75">
      <c r="B32" s="17" t="s">
        <v>56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</sheetData>
  <sheetProtection/>
  <mergeCells count="19">
    <mergeCell ref="B1:S1"/>
    <mergeCell ref="B3:S3"/>
    <mergeCell ref="B4:S4"/>
    <mergeCell ref="B5:F5"/>
    <mergeCell ref="M5:S5"/>
    <mergeCell ref="B6:B7"/>
    <mergeCell ref="C6:C7"/>
    <mergeCell ref="D6:D7"/>
    <mergeCell ref="E6:E7"/>
    <mergeCell ref="F6:F7"/>
    <mergeCell ref="S6:S7"/>
    <mergeCell ref="B30:S30"/>
    <mergeCell ref="B32:S32"/>
    <mergeCell ref="G6:G7"/>
    <mergeCell ref="H6:N6"/>
    <mergeCell ref="O6:O7"/>
    <mergeCell ref="P6:P7"/>
    <mergeCell ref="Q6:Q7"/>
    <mergeCell ref="R6:R7"/>
  </mergeCells>
  <printOptions/>
  <pageMargins left="0.13" right="0.16" top="0.14" bottom="0.14" header="0.12" footer="0.1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4"/>
  <sheetViews>
    <sheetView zoomScale="115" zoomScaleNormal="115" zoomScalePageLayoutView="0" workbookViewId="0" topLeftCell="A1">
      <selection activeCell="E20" sqref="E20"/>
    </sheetView>
  </sheetViews>
  <sheetFormatPr defaultColWidth="9.00390625" defaultRowHeight="12.75"/>
  <cols>
    <col min="1" max="1" width="0.12890625" style="1" customWidth="1"/>
    <col min="2" max="2" width="3.75390625" style="1" customWidth="1"/>
    <col min="3" max="3" width="11.75390625" style="1" customWidth="1"/>
    <col min="4" max="4" width="16.125" style="1" bestFit="1" customWidth="1"/>
    <col min="5" max="6" width="9.25390625" style="1" customWidth="1"/>
    <col min="7" max="7" width="10.125" style="1" customWidth="1"/>
    <col min="8" max="10" width="7.625" style="1" customWidth="1"/>
    <col min="11" max="11" width="8.625" style="1" customWidth="1"/>
    <col min="12" max="13" width="7.625" style="1" customWidth="1"/>
    <col min="14" max="14" width="8.625" style="1" customWidth="1"/>
    <col min="15" max="15" width="7.875" style="1" customWidth="1"/>
    <col min="16" max="16" width="9.00390625" style="1" customWidth="1"/>
    <col min="17" max="17" width="8.00390625" style="1" hidden="1" customWidth="1"/>
    <col min="18" max="18" width="8.875" style="1" customWidth="1"/>
    <col min="19" max="19" width="5.75390625" style="1" customWidth="1"/>
    <col min="20" max="16384" width="9.125" style="1" customWidth="1"/>
  </cols>
  <sheetData>
    <row r="1" spans="2:19" ht="38.25" customHeight="1"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3" customHeight="1"/>
    <row r="3" spans="2:19" ht="18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6.5" customHeight="1">
      <c r="B4" s="24" t="s">
        <v>21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19" ht="12.75" customHeight="1">
      <c r="B5" s="25" t="s">
        <v>26</v>
      </c>
      <c r="C5" s="25"/>
      <c r="D5" s="25"/>
      <c r="E5" s="25"/>
      <c r="F5" s="25"/>
      <c r="M5" s="26" t="s">
        <v>22</v>
      </c>
      <c r="N5" s="26"/>
      <c r="O5" s="26"/>
      <c r="P5" s="26"/>
      <c r="Q5" s="26"/>
      <c r="R5" s="26"/>
      <c r="S5" s="26"/>
    </row>
    <row r="6" spans="2:19" s="2" customFormat="1" ht="12.75" customHeight="1">
      <c r="B6" s="16" t="s">
        <v>1</v>
      </c>
      <c r="C6" s="16" t="s">
        <v>2</v>
      </c>
      <c r="D6" s="20" t="s">
        <v>25</v>
      </c>
      <c r="E6" s="16" t="s">
        <v>5</v>
      </c>
      <c r="F6" s="16" t="s">
        <v>6</v>
      </c>
      <c r="G6" s="16" t="s">
        <v>7</v>
      </c>
      <c r="H6" s="18" t="s">
        <v>23</v>
      </c>
      <c r="I6" s="19"/>
      <c r="J6" s="19"/>
      <c r="K6" s="19"/>
      <c r="L6" s="19"/>
      <c r="M6" s="19"/>
      <c r="N6" s="19"/>
      <c r="O6" s="20" t="s">
        <v>8</v>
      </c>
      <c r="P6" s="20" t="s">
        <v>9</v>
      </c>
      <c r="Q6" s="16" t="s">
        <v>10</v>
      </c>
      <c r="R6" s="16" t="s">
        <v>11</v>
      </c>
      <c r="S6" s="16" t="s">
        <v>12</v>
      </c>
    </row>
    <row r="7" spans="2:19" s="2" customFormat="1" ht="24.75" customHeight="1">
      <c r="B7" s="16"/>
      <c r="C7" s="16"/>
      <c r="D7" s="21"/>
      <c r="E7" s="16"/>
      <c r="F7" s="16"/>
      <c r="G7" s="16"/>
      <c r="H7" s="6" t="s">
        <v>13</v>
      </c>
      <c r="I7" s="6" t="s">
        <v>14</v>
      </c>
      <c r="J7" s="6" t="s">
        <v>15</v>
      </c>
      <c r="K7" s="6" t="s">
        <v>18</v>
      </c>
      <c r="L7" s="6" t="s">
        <v>19</v>
      </c>
      <c r="M7" s="6" t="s">
        <v>16</v>
      </c>
      <c r="N7" s="6" t="s">
        <v>17</v>
      </c>
      <c r="O7" s="21"/>
      <c r="P7" s="21"/>
      <c r="Q7" s="16"/>
      <c r="R7" s="16"/>
      <c r="S7" s="16"/>
    </row>
    <row r="8" spans="2:19" ht="29.25" customHeight="1">
      <c r="B8" s="3">
        <v>1</v>
      </c>
      <c r="C8" s="8" t="s">
        <v>28</v>
      </c>
      <c r="D8" s="12" t="s">
        <v>35</v>
      </c>
      <c r="E8" s="4">
        <v>0.28489583333333335</v>
      </c>
      <c r="F8" s="4">
        <v>0.2798611111111111</v>
      </c>
      <c r="G8" s="4">
        <f aca="true" t="shared" si="0" ref="G8:G21">E8-F8</f>
        <v>0.005034722222222232</v>
      </c>
      <c r="H8" s="3">
        <v>0</v>
      </c>
      <c r="I8" s="3">
        <v>6</v>
      </c>
      <c r="J8" s="3">
        <v>0</v>
      </c>
      <c r="K8" s="9">
        <v>0</v>
      </c>
      <c r="L8" s="3">
        <v>0</v>
      </c>
      <c r="M8" s="3">
        <v>0</v>
      </c>
      <c r="N8" s="3">
        <v>0</v>
      </c>
      <c r="O8" s="3">
        <f aca="true" t="shared" si="1" ref="O8:O21">SUM(H8:N8)</f>
        <v>6</v>
      </c>
      <c r="P8" s="4">
        <f aca="true" t="shared" si="2" ref="P8:P21">TIMEVALUE("0:0:15")*O8</f>
        <v>0.0010416666666666667</v>
      </c>
      <c r="Q8" s="4"/>
      <c r="R8" s="4">
        <f aca="true" t="shared" si="3" ref="R8:R21">G8+P8-Q8</f>
        <v>0.0060763888888888985</v>
      </c>
      <c r="S8" s="3" t="s">
        <v>24</v>
      </c>
    </row>
    <row r="9" spans="2:19" ht="30" customHeight="1">
      <c r="B9" s="3">
        <v>2</v>
      </c>
      <c r="C9" s="8" t="s">
        <v>32</v>
      </c>
      <c r="D9" s="12" t="s">
        <v>36</v>
      </c>
      <c r="E9" s="4">
        <v>0.25795138888888886</v>
      </c>
      <c r="F9" s="4">
        <v>0.25</v>
      </c>
      <c r="G9" s="4">
        <f t="shared" si="0"/>
        <v>0.007951388888888855</v>
      </c>
      <c r="H9" s="3">
        <v>0</v>
      </c>
      <c r="I9" s="3">
        <v>12</v>
      </c>
      <c r="J9" s="3">
        <v>19</v>
      </c>
      <c r="K9" s="3">
        <v>0</v>
      </c>
      <c r="L9" s="9">
        <v>0</v>
      </c>
      <c r="M9" s="3">
        <v>0</v>
      </c>
      <c r="N9" s="3">
        <v>0</v>
      </c>
      <c r="O9" s="3">
        <f t="shared" si="1"/>
        <v>31</v>
      </c>
      <c r="P9" s="4">
        <f t="shared" si="2"/>
        <v>0.005381944444444444</v>
      </c>
      <c r="Q9" s="4"/>
      <c r="R9" s="4">
        <f t="shared" si="3"/>
        <v>0.0133333333333333</v>
      </c>
      <c r="S9" s="3" t="s">
        <v>24</v>
      </c>
    </row>
    <row r="10" spans="2:19" ht="26.25" customHeight="1">
      <c r="B10" s="3">
        <v>3</v>
      </c>
      <c r="C10" s="8" t="s">
        <v>30</v>
      </c>
      <c r="D10" s="13" t="s">
        <v>37</v>
      </c>
      <c r="E10" s="4">
        <v>0.19490740740740742</v>
      </c>
      <c r="F10" s="4">
        <v>0.1875</v>
      </c>
      <c r="G10" s="4">
        <f t="shared" si="0"/>
        <v>0.007407407407407418</v>
      </c>
      <c r="H10" s="3">
        <v>6</v>
      </c>
      <c r="I10" s="3">
        <v>3</v>
      </c>
      <c r="J10" s="3">
        <v>26</v>
      </c>
      <c r="K10" s="3">
        <v>0</v>
      </c>
      <c r="L10" s="3">
        <v>0</v>
      </c>
      <c r="M10" s="3">
        <v>3</v>
      </c>
      <c r="N10" s="3">
        <v>0</v>
      </c>
      <c r="O10" s="3">
        <f t="shared" si="1"/>
        <v>38</v>
      </c>
      <c r="P10" s="4">
        <f t="shared" si="2"/>
        <v>0.006597222222222222</v>
      </c>
      <c r="Q10" s="4"/>
      <c r="R10" s="4">
        <f t="shared" si="3"/>
        <v>0.014004629629629641</v>
      </c>
      <c r="S10" s="3">
        <v>1</v>
      </c>
    </row>
    <row r="11" spans="2:19" ht="30.75" customHeight="1">
      <c r="B11" s="3">
        <v>4</v>
      </c>
      <c r="C11" s="8" t="s">
        <v>33</v>
      </c>
      <c r="D11" s="12" t="s">
        <v>36</v>
      </c>
      <c r="E11" s="4">
        <v>0.27265046296296297</v>
      </c>
      <c r="F11" s="4">
        <v>0.2652777777777778</v>
      </c>
      <c r="G11" s="4">
        <f t="shared" si="0"/>
        <v>0.0073726851851851904</v>
      </c>
      <c r="H11" s="3">
        <v>0</v>
      </c>
      <c r="I11" s="3">
        <v>19</v>
      </c>
      <c r="J11" s="3">
        <v>16</v>
      </c>
      <c r="K11" s="3">
        <v>0</v>
      </c>
      <c r="L11" s="3">
        <v>0</v>
      </c>
      <c r="M11" s="3">
        <v>0</v>
      </c>
      <c r="N11" s="3">
        <v>6</v>
      </c>
      <c r="O11" s="3">
        <f t="shared" si="1"/>
        <v>41</v>
      </c>
      <c r="P11" s="4">
        <f t="shared" si="2"/>
        <v>0.007118055555555555</v>
      </c>
      <c r="Q11" s="4"/>
      <c r="R11" s="4">
        <f t="shared" si="3"/>
        <v>0.014490740740740745</v>
      </c>
      <c r="S11" s="3" t="s">
        <v>24</v>
      </c>
    </row>
    <row r="12" spans="2:19" ht="26.25" customHeight="1">
      <c r="B12" s="3">
        <v>5</v>
      </c>
      <c r="C12" s="8" t="s">
        <v>29</v>
      </c>
      <c r="D12" s="12" t="s">
        <v>38</v>
      </c>
      <c r="E12" s="4">
        <v>0.20671296296296296</v>
      </c>
      <c r="F12" s="4">
        <v>0.19791666666666666</v>
      </c>
      <c r="G12" s="4">
        <f t="shared" si="0"/>
        <v>0.008796296296296302</v>
      </c>
      <c r="H12" s="3">
        <v>16</v>
      </c>
      <c r="I12" s="3">
        <v>0</v>
      </c>
      <c r="J12" s="3">
        <v>9</v>
      </c>
      <c r="K12" s="3">
        <v>3</v>
      </c>
      <c r="L12" s="3">
        <v>0</v>
      </c>
      <c r="M12" s="3">
        <v>3</v>
      </c>
      <c r="N12" s="3">
        <v>9</v>
      </c>
      <c r="O12" s="3">
        <f t="shared" si="1"/>
        <v>40</v>
      </c>
      <c r="P12" s="4">
        <f t="shared" si="2"/>
        <v>0.006944444444444445</v>
      </c>
      <c r="Q12" s="4"/>
      <c r="R12" s="4">
        <f t="shared" si="3"/>
        <v>0.015740740740740746</v>
      </c>
      <c r="S12" s="3">
        <v>2</v>
      </c>
    </row>
    <row r="13" spans="2:19" ht="26.25" customHeight="1">
      <c r="B13" s="3">
        <v>6</v>
      </c>
      <c r="C13" s="8">
        <v>551</v>
      </c>
      <c r="D13" s="14" t="s">
        <v>39</v>
      </c>
      <c r="E13" s="4">
        <v>0.13506944444444444</v>
      </c>
      <c r="F13" s="4">
        <v>0.12361111111111112</v>
      </c>
      <c r="G13" s="4">
        <f t="shared" si="0"/>
        <v>0.01145833333333332</v>
      </c>
      <c r="H13" s="3">
        <v>6</v>
      </c>
      <c r="I13" s="3">
        <v>6</v>
      </c>
      <c r="J13" s="3">
        <v>17</v>
      </c>
      <c r="K13" s="3">
        <v>9</v>
      </c>
      <c r="L13" s="3">
        <v>12</v>
      </c>
      <c r="M13" s="3">
        <v>4</v>
      </c>
      <c r="N13" s="3">
        <v>9</v>
      </c>
      <c r="O13" s="3">
        <f t="shared" si="1"/>
        <v>63</v>
      </c>
      <c r="P13" s="4">
        <f t="shared" si="2"/>
        <v>0.010937500000000001</v>
      </c>
      <c r="Q13" s="4"/>
      <c r="R13" s="4">
        <f t="shared" si="3"/>
        <v>0.022395833333333323</v>
      </c>
      <c r="S13" s="3">
        <v>3</v>
      </c>
    </row>
    <row r="14" spans="2:19" ht="26.25" customHeight="1">
      <c r="B14" s="3">
        <v>7</v>
      </c>
      <c r="C14" s="8">
        <v>538</v>
      </c>
      <c r="D14" s="14" t="s">
        <v>40</v>
      </c>
      <c r="E14" s="4">
        <v>0.029583333333333336</v>
      </c>
      <c r="F14" s="4">
        <v>0.017708333333333333</v>
      </c>
      <c r="G14" s="4">
        <f t="shared" si="0"/>
        <v>0.011875000000000004</v>
      </c>
      <c r="H14" s="3">
        <v>6</v>
      </c>
      <c r="I14" s="3">
        <v>6</v>
      </c>
      <c r="J14" s="3">
        <v>10</v>
      </c>
      <c r="K14" s="3">
        <v>11</v>
      </c>
      <c r="L14" s="3">
        <v>20</v>
      </c>
      <c r="M14" s="3">
        <v>0</v>
      </c>
      <c r="N14" s="3">
        <v>15</v>
      </c>
      <c r="O14" s="3">
        <f t="shared" si="1"/>
        <v>68</v>
      </c>
      <c r="P14" s="4">
        <f t="shared" si="2"/>
        <v>0.011805555555555555</v>
      </c>
      <c r="Q14" s="4"/>
      <c r="R14" s="4">
        <f t="shared" si="3"/>
        <v>0.02368055555555556</v>
      </c>
      <c r="S14" s="3">
        <v>4</v>
      </c>
    </row>
    <row r="15" spans="2:19" ht="26.25" customHeight="1">
      <c r="B15" s="3">
        <v>8</v>
      </c>
      <c r="C15" s="8" t="s">
        <v>31</v>
      </c>
      <c r="D15" s="15" t="s">
        <v>37</v>
      </c>
      <c r="E15" s="4">
        <v>0.2162037037037037</v>
      </c>
      <c r="F15" s="4">
        <v>0.20555555555555557</v>
      </c>
      <c r="G15" s="4">
        <f t="shared" si="0"/>
        <v>0.010648148148148129</v>
      </c>
      <c r="H15" s="3">
        <v>25</v>
      </c>
      <c r="I15" s="3">
        <v>13</v>
      </c>
      <c r="J15" s="3">
        <v>26</v>
      </c>
      <c r="K15" s="3">
        <v>5</v>
      </c>
      <c r="L15" s="3">
        <v>0</v>
      </c>
      <c r="M15" s="3">
        <v>0</v>
      </c>
      <c r="N15" s="3">
        <v>13</v>
      </c>
      <c r="O15" s="3">
        <f t="shared" si="1"/>
        <v>82</v>
      </c>
      <c r="P15" s="4">
        <f t="shared" si="2"/>
        <v>0.01423611111111111</v>
      </c>
      <c r="Q15" s="4"/>
      <c r="R15" s="4">
        <f t="shared" si="3"/>
        <v>0.024884259259259238</v>
      </c>
      <c r="S15" s="3">
        <v>5</v>
      </c>
    </row>
    <row r="16" spans="2:19" ht="30" customHeight="1">
      <c r="B16" s="3">
        <v>9</v>
      </c>
      <c r="C16" s="10" t="s">
        <v>59</v>
      </c>
      <c r="D16" s="12" t="s">
        <v>60</v>
      </c>
      <c r="E16" s="4">
        <v>0.06268518518518519</v>
      </c>
      <c r="F16" s="4">
        <v>0.051388888888888894</v>
      </c>
      <c r="G16" s="4">
        <f t="shared" si="0"/>
        <v>0.011296296296296297</v>
      </c>
      <c r="H16" s="3">
        <v>18</v>
      </c>
      <c r="I16" s="3">
        <v>13</v>
      </c>
      <c r="J16" s="3">
        <v>35</v>
      </c>
      <c r="K16" s="3">
        <v>3</v>
      </c>
      <c r="L16" s="3">
        <v>0</v>
      </c>
      <c r="M16" s="3">
        <v>1</v>
      </c>
      <c r="N16" s="3">
        <v>18</v>
      </c>
      <c r="O16" s="3">
        <f t="shared" si="1"/>
        <v>88</v>
      </c>
      <c r="P16" s="4">
        <f t="shared" si="2"/>
        <v>0.015277777777777779</v>
      </c>
      <c r="Q16" s="4"/>
      <c r="R16" s="4">
        <f t="shared" si="3"/>
        <v>0.026574074074074076</v>
      </c>
      <c r="S16" s="3">
        <v>6</v>
      </c>
    </row>
    <row r="17" spans="2:19" ht="26.25" customHeight="1">
      <c r="B17" s="3">
        <v>10</v>
      </c>
      <c r="C17" s="8">
        <v>585</v>
      </c>
      <c r="D17" s="12" t="s">
        <v>41</v>
      </c>
      <c r="E17" s="4">
        <v>0.10931712962962963</v>
      </c>
      <c r="F17" s="4">
        <v>0.09756944444444444</v>
      </c>
      <c r="G17" s="4">
        <f t="shared" si="0"/>
        <v>0.01174768518518518</v>
      </c>
      <c r="H17" s="3">
        <v>18</v>
      </c>
      <c r="I17" s="3">
        <v>6</v>
      </c>
      <c r="J17" s="3">
        <v>25</v>
      </c>
      <c r="K17" s="3">
        <v>9</v>
      </c>
      <c r="L17" s="3">
        <v>8</v>
      </c>
      <c r="M17" s="3">
        <v>9</v>
      </c>
      <c r="N17" s="3">
        <v>24</v>
      </c>
      <c r="O17" s="3">
        <f t="shared" si="1"/>
        <v>99</v>
      </c>
      <c r="P17" s="4">
        <f t="shared" si="2"/>
        <v>0.0171875</v>
      </c>
      <c r="Q17" s="4"/>
      <c r="R17" s="4">
        <f t="shared" si="3"/>
        <v>0.028935185185185182</v>
      </c>
      <c r="S17" s="3">
        <v>7</v>
      </c>
    </row>
    <row r="18" spans="2:19" ht="29.25" customHeight="1">
      <c r="B18" s="3">
        <v>11</v>
      </c>
      <c r="C18" s="8">
        <v>381</v>
      </c>
      <c r="D18" s="15" t="s">
        <v>42</v>
      </c>
      <c r="E18" s="4">
        <v>0.0525</v>
      </c>
      <c r="F18" s="4">
        <v>0.04305555555555556</v>
      </c>
      <c r="G18" s="4">
        <f t="shared" si="0"/>
        <v>0.009444444444444436</v>
      </c>
      <c r="H18" s="3">
        <v>7</v>
      </c>
      <c r="I18" s="3">
        <v>15</v>
      </c>
      <c r="J18" s="3">
        <v>41</v>
      </c>
      <c r="K18" s="3">
        <v>37</v>
      </c>
      <c r="L18" s="3">
        <v>0</v>
      </c>
      <c r="M18" s="3">
        <v>12</v>
      </c>
      <c r="N18" s="3">
        <v>9</v>
      </c>
      <c r="O18" s="3">
        <f t="shared" si="1"/>
        <v>121</v>
      </c>
      <c r="P18" s="4">
        <f t="shared" si="2"/>
        <v>0.021006944444444446</v>
      </c>
      <c r="Q18" s="4"/>
      <c r="R18" s="4">
        <f t="shared" si="3"/>
        <v>0.030451388888888882</v>
      </c>
      <c r="S18" s="3">
        <v>8</v>
      </c>
    </row>
    <row r="19" spans="2:19" ht="26.25" customHeight="1">
      <c r="B19" s="3">
        <v>12</v>
      </c>
      <c r="C19" s="8">
        <v>481</v>
      </c>
      <c r="D19" s="15" t="s">
        <v>43</v>
      </c>
      <c r="E19" s="4">
        <v>0.17424768518518519</v>
      </c>
      <c r="F19" s="4">
        <v>0.16319444444444445</v>
      </c>
      <c r="G19" s="4">
        <f t="shared" si="0"/>
        <v>0.011053240740740738</v>
      </c>
      <c r="H19" s="3">
        <v>27</v>
      </c>
      <c r="I19" s="3">
        <v>12</v>
      </c>
      <c r="J19" s="3">
        <v>35</v>
      </c>
      <c r="K19" s="3">
        <v>12</v>
      </c>
      <c r="L19" s="3">
        <v>29</v>
      </c>
      <c r="M19" s="3">
        <v>24</v>
      </c>
      <c r="N19" s="3">
        <v>18</v>
      </c>
      <c r="O19" s="3">
        <f t="shared" si="1"/>
        <v>157</v>
      </c>
      <c r="P19" s="4">
        <f t="shared" si="2"/>
        <v>0.027256944444444445</v>
      </c>
      <c r="Q19" s="4"/>
      <c r="R19" s="4">
        <f t="shared" si="3"/>
        <v>0.03831018518518518</v>
      </c>
      <c r="S19" s="3">
        <v>9</v>
      </c>
    </row>
    <row r="20" spans="2:19" ht="32.25" customHeight="1">
      <c r="B20" s="3">
        <v>13</v>
      </c>
      <c r="C20" s="8">
        <v>249</v>
      </c>
      <c r="D20" s="13" t="s">
        <v>44</v>
      </c>
      <c r="E20" s="4">
        <v>0.15590277777777778</v>
      </c>
      <c r="F20" s="4">
        <v>0.14340277777777777</v>
      </c>
      <c r="G20" s="4">
        <f t="shared" si="0"/>
        <v>0.012500000000000011</v>
      </c>
      <c r="H20" s="3">
        <v>42</v>
      </c>
      <c r="I20" s="3">
        <v>6</v>
      </c>
      <c r="J20" s="3">
        <v>29</v>
      </c>
      <c r="K20" s="3">
        <v>21</v>
      </c>
      <c r="L20" s="8">
        <v>67</v>
      </c>
      <c r="M20" s="3">
        <v>20</v>
      </c>
      <c r="N20" s="3">
        <v>19</v>
      </c>
      <c r="O20" s="3">
        <f t="shared" si="1"/>
        <v>204</v>
      </c>
      <c r="P20" s="4">
        <f t="shared" si="2"/>
        <v>0.035416666666666666</v>
      </c>
      <c r="Q20" s="4"/>
      <c r="R20" s="4">
        <f t="shared" si="3"/>
        <v>0.04791666666666668</v>
      </c>
      <c r="S20" s="3">
        <v>10</v>
      </c>
    </row>
    <row r="21" spans="2:19" ht="26.25" customHeight="1">
      <c r="B21" s="3">
        <v>14</v>
      </c>
      <c r="C21" s="8">
        <v>250</v>
      </c>
      <c r="D21" s="13" t="s">
        <v>45</v>
      </c>
      <c r="E21" s="4">
        <v>0.2354166666666667</v>
      </c>
      <c r="F21" s="4">
        <v>0.22291666666666665</v>
      </c>
      <c r="G21" s="4">
        <f t="shared" si="0"/>
        <v>0.012500000000000039</v>
      </c>
      <c r="H21" s="3">
        <v>27</v>
      </c>
      <c r="I21" s="3">
        <v>18</v>
      </c>
      <c r="J21" s="3">
        <v>48</v>
      </c>
      <c r="K21" s="3">
        <v>27</v>
      </c>
      <c r="L21" s="3">
        <v>25</v>
      </c>
      <c r="M21" s="3">
        <v>29</v>
      </c>
      <c r="N21" s="3">
        <v>36</v>
      </c>
      <c r="O21" s="3">
        <f t="shared" si="1"/>
        <v>210</v>
      </c>
      <c r="P21" s="4">
        <f t="shared" si="2"/>
        <v>0.036458333333333336</v>
      </c>
      <c r="Q21" s="4"/>
      <c r="R21" s="4">
        <f t="shared" si="3"/>
        <v>0.048958333333333375</v>
      </c>
      <c r="S21" s="3">
        <v>11</v>
      </c>
    </row>
    <row r="22" spans="2:19" ht="26.25" customHeight="1" hidden="1">
      <c r="B22" s="3">
        <v>12</v>
      </c>
      <c r="C22" s="3"/>
      <c r="D22" s="3"/>
      <c r="E22" s="4">
        <v>0</v>
      </c>
      <c r="F22" s="4">
        <v>0</v>
      </c>
      <c r="G22" s="4">
        <f aca="true" t="shared" si="4" ref="G22:G30">E22-F22</f>
        <v>0</v>
      </c>
      <c r="H22" s="3"/>
      <c r="I22" s="3"/>
      <c r="J22" s="3"/>
      <c r="K22" s="3"/>
      <c r="L22" s="3"/>
      <c r="M22" s="3"/>
      <c r="N22" s="3"/>
      <c r="O22" s="3">
        <f aca="true" t="shared" si="5" ref="O22:O30">SUM(H22:N22)</f>
        <v>0</v>
      </c>
      <c r="P22" s="4">
        <f aca="true" t="shared" si="6" ref="P22:P30">TIMEVALUE("0:0:15")*O22</f>
        <v>0</v>
      </c>
      <c r="Q22" s="4"/>
      <c r="R22" s="4">
        <f aca="true" t="shared" si="7" ref="R22:R30">G22+P22-Q22</f>
        <v>0</v>
      </c>
      <c r="S22" s="3"/>
    </row>
    <row r="23" spans="2:19" ht="26.25" customHeight="1" hidden="1">
      <c r="B23" s="3">
        <v>13</v>
      </c>
      <c r="C23" s="3"/>
      <c r="D23" s="3"/>
      <c r="E23" s="4">
        <v>0</v>
      </c>
      <c r="F23" s="4">
        <v>0</v>
      </c>
      <c r="G23" s="4">
        <f t="shared" si="4"/>
        <v>0</v>
      </c>
      <c r="H23" s="3"/>
      <c r="I23" s="3"/>
      <c r="J23" s="3"/>
      <c r="K23" s="3"/>
      <c r="L23" s="3"/>
      <c r="M23" s="3"/>
      <c r="N23" s="3"/>
      <c r="O23" s="3">
        <f t="shared" si="5"/>
        <v>0</v>
      </c>
      <c r="P23" s="4">
        <f t="shared" si="6"/>
        <v>0</v>
      </c>
      <c r="Q23" s="4"/>
      <c r="R23" s="4">
        <f t="shared" si="7"/>
        <v>0</v>
      </c>
      <c r="S23" s="3"/>
    </row>
    <row r="24" spans="2:19" ht="26.25" customHeight="1" hidden="1">
      <c r="B24" s="3">
        <v>14</v>
      </c>
      <c r="C24" s="3"/>
      <c r="D24" s="3"/>
      <c r="E24" s="4">
        <v>0</v>
      </c>
      <c r="F24" s="4">
        <v>0</v>
      </c>
      <c r="G24" s="4">
        <f t="shared" si="4"/>
        <v>0</v>
      </c>
      <c r="H24" s="3"/>
      <c r="I24" s="3"/>
      <c r="J24" s="3"/>
      <c r="K24" s="3"/>
      <c r="L24" s="3"/>
      <c r="M24" s="3"/>
      <c r="N24" s="3"/>
      <c r="O24" s="3">
        <f t="shared" si="5"/>
        <v>0</v>
      </c>
      <c r="P24" s="4">
        <f t="shared" si="6"/>
        <v>0</v>
      </c>
      <c r="Q24" s="4"/>
      <c r="R24" s="4">
        <f t="shared" si="7"/>
        <v>0</v>
      </c>
      <c r="S24" s="3"/>
    </row>
    <row r="25" spans="2:19" ht="26.25" customHeight="1" hidden="1">
      <c r="B25" s="3">
        <v>15</v>
      </c>
      <c r="C25" s="3"/>
      <c r="D25" s="3"/>
      <c r="E25" s="4">
        <v>0</v>
      </c>
      <c r="F25" s="4">
        <v>0</v>
      </c>
      <c r="G25" s="4">
        <f t="shared" si="4"/>
        <v>0</v>
      </c>
      <c r="H25" s="3"/>
      <c r="I25" s="3"/>
      <c r="J25" s="3"/>
      <c r="K25" s="3"/>
      <c r="L25" s="3"/>
      <c r="M25" s="3"/>
      <c r="N25" s="3"/>
      <c r="O25" s="3">
        <f t="shared" si="5"/>
        <v>0</v>
      </c>
      <c r="P25" s="4">
        <f t="shared" si="6"/>
        <v>0</v>
      </c>
      <c r="Q25" s="4"/>
      <c r="R25" s="4">
        <f t="shared" si="7"/>
        <v>0</v>
      </c>
      <c r="S25" s="3"/>
    </row>
    <row r="26" spans="2:19" ht="16.5" customHeight="1" hidden="1">
      <c r="B26" s="3">
        <v>23</v>
      </c>
      <c r="C26" s="3"/>
      <c r="D26" s="3"/>
      <c r="E26" s="4"/>
      <c r="F26" s="4"/>
      <c r="G26" s="4">
        <f t="shared" si="4"/>
        <v>0</v>
      </c>
      <c r="H26" s="3"/>
      <c r="I26" s="3"/>
      <c r="J26" s="3"/>
      <c r="K26" s="3"/>
      <c r="L26" s="3"/>
      <c r="M26" s="3"/>
      <c r="N26" s="3"/>
      <c r="O26" s="3">
        <f t="shared" si="5"/>
        <v>0</v>
      </c>
      <c r="P26" s="4">
        <f t="shared" si="6"/>
        <v>0</v>
      </c>
      <c r="Q26" s="4"/>
      <c r="R26" s="4">
        <f t="shared" si="7"/>
        <v>0</v>
      </c>
      <c r="S26" s="3"/>
    </row>
    <row r="27" spans="2:19" ht="16.5" customHeight="1" hidden="1">
      <c r="B27" s="3">
        <v>24</v>
      </c>
      <c r="C27" s="3"/>
      <c r="D27" s="3"/>
      <c r="E27" s="4"/>
      <c r="F27" s="4"/>
      <c r="G27" s="4">
        <f t="shared" si="4"/>
        <v>0</v>
      </c>
      <c r="H27" s="3"/>
      <c r="I27" s="3"/>
      <c r="J27" s="3"/>
      <c r="K27" s="3"/>
      <c r="L27" s="3"/>
      <c r="M27" s="3"/>
      <c r="N27" s="3"/>
      <c r="O27" s="3">
        <f t="shared" si="5"/>
        <v>0</v>
      </c>
      <c r="P27" s="4">
        <f t="shared" si="6"/>
        <v>0</v>
      </c>
      <c r="Q27" s="4"/>
      <c r="R27" s="4">
        <f t="shared" si="7"/>
        <v>0</v>
      </c>
      <c r="S27" s="3"/>
    </row>
    <row r="28" spans="2:19" ht="16.5" customHeight="1" hidden="1">
      <c r="B28" s="3">
        <v>25</v>
      </c>
      <c r="C28" s="3"/>
      <c r="D28" s="3"/>
      <c r="E28" s="4"/>
      <c r="F28" s="4"/>
      <c r="G28" s="4">
        <f t="shared" si="4"/>
        <v>0</v>
      </c>
      <c r="H28" s="3"/>
      <c r="I28" s="3"/>
      <c r="J28" s="3"/>
      <c r="K28" s="3"/>
      <c r="L28" s="3"/>
      <c r="M28" s="3"/>
      <c r="N28" s="3"/>
      <c r="O28" s="3">
        <f t="shared" si="5"/>
        <v>0</v>
      </c>
      <c r="P28" s="4">
        <f t="shared" si="6"/>
        <v>0</v>
      </c>
      <c r="Q28" s="4"/>
      <c r="R28" s="4">
        <f t="shared" si="7"/>
        <v>0</v>
      </c>
      <c r="S28" s="3"/>
    </row>
    <row r="29" spans="2:19" ht="16.5" customHeight="1" hidden="1">
      <c r="B29" s="3">
        <v>26</v>
      </c>
      <c r="C29" s="3"/>
      <c r="D29" s="3"/>
      <c r="E29" s="4"/>
      <c r="F29" s="4"/>
      <c r="G29" s="4">
        <f t="shared" si="4"/>
        <v>0</v>
      </c>
      <c r="H29" s="3"/>
      <c r="I29" s="3"/>
      <c r="J29" s="3"/>
      <c r="K29" s="3"/>
      <c r="L29" s="3"/>
      <c r="M29" s="3"/>
      <c r="N29" s="3"/>
      <c r="O29" s="3">
        <f t="shared" si="5"/>
        <v>0</v>
      </c>
      <c r="P29" s="4">
        <f t="shared" si="6"/>
        <v>0</v>
      </c>
      <c r="Q29" s="4"/>
      <c r="R29" s="4">
        <f t="shared" si="7"/>
        <v>0</v>
      </c>
      <c r="S29" s="3"/>
    </row>
    <row r="30" spans="2:19" ht="16.5" customHeight="1" hidden="1">
      <c r="B30" s="3">
        <v>27</v>
      </c>
      <c r="C30" s="3"/>
      <c r="D30" s="3"/>
      <c r="E30" s="4"/>
      <c r="F30" s="4"/>
      <c r="G30" s="4">
        <f t="shared" si="4"/>
        <v>0</v>
      </c>
      <c r="H30" s="3"/>
      <c r="I30" s="3"/>
      <c r="J30" s="3"/>
      <c r="K30" s="3"/>
      <c r="L30" s="3"/>
      <c r="M30" s="3"/>
      <c r="N30" s="3"/>
      <c r="O30" s="3">
        <f t="shared" si="5"/>
        <v>0</v>
      </c>
      <c r="P30" s="4">
        <f t="shared" si="6"/>
        <v>0</v>
      </c>
      <c r="Q30" s="4"/>
      <c r="R30" s="4">
        <f t="shared" si="7"/>
        <v>0</v>
      </c>
      <c r="S30" s="3"/>
    </row>
    <row r="31" ht="13.5" customHeight="1">
      <c r="F31" s="5">
        <v>0</v>
      </c>
    </row>
    <row r="32" spans="2:19" ht="12.75">
      <c r="B32" s="17" t="s">
        <v>34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 ht="12.75">
      <c r="B34" s="17" t="s">
        <v>56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</sheetData>
  <sheetProtection/>
  <mergeCells count="19">
    <mergeCell ref="E6:E7"/>
    <mergeCell ref="R6:R7"/>
    <mergeCell ref="S6:S7"/>
    <mergeCell ref="F6:F7"/>
    <mergeCell ref="G6:G7"/>
    <mergeCell ref="H6:N6"/>
    <mergeCell ref="O6:O7"/>
    <mergeCell ref="P6:P7"/>
    <mergeCell ref="Q6:Q7"/>
    <mergeCell ref="B32:S32"/>
    <mergeCell ref="B34:S34"/>
    <mergeCell ref="B1:S1"/>
    <mergeCell ref="B3:S3"/>
    <mergeCell ref="B4:S4"/>
    <mergeCell ref="B5:F5"/>
    <mergeCell ref="M5:S5"/>
    <mergeCell ref="B6:B7"/>
    <mergeCell ref="C6:C7"/>
    <mergeCell ref="D6:D7"/>
  </mergeCells>
  <printOptions/>
  <pageMargins left="0.13" right="0.16" top="0.14" bottom="0.14" header="0.12" footer="0.1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7"/>
  <sheetViews>
    <sheetView zoomScale="115" zoomScaleNormal="115" zoomScalePageLayoutView="0" workbookViewId="0" topLeftCell="B1">
      <selection activeCell="G9" sqref="G9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9.375" style="1" customWidth="1"/>
    <col min="4" max="4" width="19.00390625" style="1" hidden="1" customWidth="1"/>
    <col min="5" max="5" width="16.125" style="1" bestFit="1" customWidth="1"/>
    <col min="6" max="7" width="10.25390625" style="1" customWidth="1"/>
    <col min="8" max="8" width="11.00390625" style="1" customWidth="1"/>
    <col min="9" max="11" width="7.75390625" style="1" customWidth="1"/>
    <col min="12" max="12" width="8.625" style="1" customWidth="1"/>
    <col min="13" max="14" width="7.625" style="1" customWidth="1"/>
    <col min="15" max="15" width="8.625" style="1" customWidth="1"/>
    <col min="16" max="16" width="7.875" style="1" customWidth="1"/>
    <col min="17" max="17" width="9.00390625" style="1" customWidth="1"/>
    <col min="18" max="18" width="8.00390625" style="1" hidden="1" customWidth="1"/>
    <col min="19" max="19" width="8.875" style="1" customWidth="1"/>
    <col min="20" max="20" width="5.75390625" style="1" customWidth="1"/>
    <col min="21" max="16384" width="9.125" style="1" customWidth="1"/>
  </cols>
  <sheetData>
    <row r="1" spans="2:20" ht="38.25" customHeight="1"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ht="3" customHeight="1"/>
    <row r="3" spans="2:20" ht="18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6.5" customHeight="1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 ht="12.75" customHeight="1">
      <c r="B5" s="25" t="s">
        <v>26</v>
      </c>
      <c r="C5" s="25"/>
      <c r="D5" s="25"/>
      <c r="E5" s="25"/>
      <c r="F5" s="25"/>
      <c r="G5" s="25"/>
      <c r="N5" s="26" t="s">
        <v>22</v>
      </c>
      <c r="O5" s="26"/>
      <c r="P5" s="26"/>
      <c r="Q5" s="26"/>
      <c r="R5" s="26"/>
      <c r="S5" s="26"/>
      <c r="T5" s="26"/>
    </row>
    <row r="6" spans="2:20" s="2" customFormat="1" ht="12.75" customHeight="1">
      <c r="B6" s="16" t="s">
        <v>1</v>
      </c>
      <c r="C6" s="16" t="s">
        <v>2</v>
      </c>
      <c r="D6" s="20" t="s">
        <v>3</v>
      </c>
      <c r="E6" s="20" t="s">
        <v>25</v>
      </c>
      <c r="F6" s="16" t="s">
        <v>5</v>
      </c>
      <c r="G6" s="16" t="s">
        <v>6</v>
      </c>
      <c r="H6" s="16" t="s">
        <v>7</v>
      </c>
      <c r="I6" s="18" t="s">
        <v>23</v>
      </c>
      <c r="J6" s="19"/>
      <c r="K6" s="19"/>
      <c r="L6" s="19"/>
      <c r="M6" s="19"/>
      <c r="N6" s="19"/>
      <c r="O6" s="19"/>
      <c r="P6" s="20" t="s">
        <v>8</v>
      </c>
      <c r="Q6" s="20" t="s">
        <v>9</v>
      </c>
      <c r="R6" s="16" t="s">
        <v>10</v>
      </c>
      <c r="S6" s="16" t="s">
        <v>11</v>
      </c>
      <c r="T6" s="16" t="s">
        <v>12</v>
      </c>
    </row>
    <row r="7" spans="2:20" s="2" customFormat="1" ht="24.75" customHeight="1">
      <c r="B7" s="16"/>
      <c r="C7" s="16"/>
      <c r="D7" s="21"/>
      <c r="E7" s="21"/>
      <c r="F7" s="16"/>
      <c r="G7" s="16"/>
      <c r="H7" s="16"/>
      <c r="I7" s="6" t="s">
        <v>13</v>
      </c>
      <c r="J7" s="6" t="s">
        <v>14</v>
      </c>
      <c r="K7" s="6" t="s">
        <v>15</v>
      </c>
      <c r="L7" s="6" t="s">
        <v>18</v>
      </c>
      <c r="M7" s="6" t="s">
        <v>19</v>
      </c>
      <c r="N7" s="6" t="s">
        <v>16</v>
      </c>
      <c r="O7" s="6" t="s">
        <v>17</v>
      </c>
      <c r="P7" s="21"/>
      <c r="Q7" s="21"/>
      <c r="R7" s="16"/>
      <c r="S7" s="16"/>
      <c r="T7" s="16"/>
    </row>
    <row r="8" spans="2:20" ht="26.25" customHeight="1">
      <c r="B8" s="3">
        <v>1</v>
      </c>
      <c r="C8" s="3" t="s">
        <v>29</v>
      </c>
      <c r="D8" s="3"/>
      <c r="E8" s="11" t="s">
        <v>38</v>
      </c>
      <c r="F8" s="4">
        <v>0.18847222222222224</v>
      </c>
      <c r="G8" s="4">
        <v>0.1795138888888889</v>
      </c>
      <c r="H8" s="4">
        <f aca="true" t="shared" si="0" ref="H8:H13">F8-G8</f>
        <v>0.008958333333333346</v>
      </c>
      <c r="I8" s="3">
        <v>9</v>
      </c>
      <c r="J8" s="3">
        <v>6</v>
      </c>
      <c r="K8" s="3">
        <v>16</v>
      </c>
      <c r="L8" s="7">
        <v>1</v>
      </c>
      <c r="M8" s="8">
        <v>2</v>
      </c>
      <c r="N8" s="3">
        <v>3</v>
      </c>
      <c r="O8" s="3">
        <v>15</v>
      </c>
      <c r="P8" s="3">
        <f aca="true" t="shared" si="1" ref="P8:P13">SUM(I8:O8)</f>
        <v>52</v>
      </c>
      <c r="Q8" s="4">
        <f aca="true" t="shared" si="2" ref="Q8:Q13">TIMEVALUE("0:0:15")*P8</f>
        <v>0.009027777777777779</v>
      </c>
      <c r="R8" s="4"/>
      <c r="S8" s="4">
        <f aca="true" t="shared" si="3" ref="S8:S13">H8+Q8-R8</f>
        <v>0.017986111111111126</v>
      </c>
      <c r="T8" s="3">
        <v>1</v>
      </c>
    </row>
    <row r="9" spans="2:20" ht="26.25" customHeight="1">
      <c r="B9" s="3">
        <v>2</v>
      </c>
      <c r="C9" s="3">
        <v>377</v>
      </c>
      <c r="D9" s="3"/>
      <c r="E9" s="6" t="s">
        <v>58</v>
      </c>
      <c r="F9" s="4">
        <v>0.06810185185185186</v>
      </c>
      <c r="G9" s="4">
        <v>0.06041666666666667</v>
      </c>
      <c r="H9" s="4">
        <f t="shared" si="0"/>
        <v>0.007685185185185191</v>
      </c>
      <c r="I9" s="3">
        <v>9</v>
      </c>
      <c r="J9" s="3">
        <v>18</v>
      </c>
      <c r="K9" s="3">
        <v>25</v>
      </c>
      <c r="L9" s="3">
        <v>11</v>
      </c>
      <c r="M9" s="7">
        <v>3</v>
      </c>
      <c r="N9" s="3">
        <v>1</v>
      </c>
      <c r="O9" s="3">
        <v>12</v>
      </c>
      <c r="P9" s="3">
        <f t="shared" si="1"/>
        <v>79</v>
      </c>
      <c r="Q9" s="4">
        <f t="shared" si="2"/>
        <v>0.013715277777777778</v>
      </c>
      <c r="R9" s="4"/>
      <c r="S9" s="4">
        <f t="shared" si="3"/>
        <v>0.02140046296296297</v>
      </c>
      <c r="T9" s="3">
        <v>2</v>
      </c>
    </row>
    <row r="10" spans="2:20" ht="26.25" customHeight="1">
      <c r="B10" s="3">
        <v>3</v>
      </c>
      <c r="C10" s="3" t="s">
        <v>30</v>
      </c>
      <c r="D10" s="3"/>
      <c r="E10" s="11" t="s">
        <v>38</v>
      </c>
      <c r="F10" s="4">
        <v>0.1795138888888889</v>
      </c>
      <c r="G10" s="4">
        <v>0.17222222222222225</v>
      </c>
      <c r="H10" s="4">
        <f t="shared" si="0"/>
        <v>0.007291666666666641</v>
      </c>
      <c r="I10" s="3">
        <v>12</v>
      </c>
      <c r="J10" s="3">
        <v>15</v>
      </c>
      <c r="K10" s="3">
        <v>33</v>
      </c>
      <c r="L10" s="3">
        <v>4</v>
      </c>
      <c r="M10" s="3">
        <v>6</v>
      </c>
      <c r="N10" s="3">
        <v>12</v>
      </c>
      <c r="O10" s="3">
        <v>0</v>
      </c>
      <c r="P10" s="3">
        <f t="shared" si="1"/>
        <v>82</v>
      </c>
      <c r="Q10" s="4">
        <f t="shared" si="2"/>
        <v>0.01423611111111111</v>
      </c>
      <c r="R10" s="4"/>
      <c r="S10" s="4">
        <f t="shared" si="3"/>
        <v>0.02152777777777775</v>
      </c>
      <c r="T10" s="3">
        <v>3</v>
      </c>
    </row>
    <row r="11" spans="2:20" ht="26.25" customHeight="1">
      <c r="B11" s="3">
        <v>4</v>
      </c>
      <c r="C11" s="3">
        <v>538</v>
      </c>
      <c r="D11" s="3"/>
      <c r="E11" s="11" t="s">
        <v>40</v>
      </c>
      <c r="F11" s="4">
        <v>0.009814814814814814</v>
      </c>
      <c r="G11" s="4">
        <v>0</v>
      </c>
      <c r="H11" s="4">
        <f t="shared" si="0"/>
        <v>0.009814814814814814</v>
      </c>
      <c r="I11" s="3">
        <v>9</v>
      </c>
      <c r="J11" s="3">
        <v>24</v>
      </c>
      <c r="K11" s="3">
        <v>10</v>
      </c>
      <c r="L11" s="3">
        <v>10</v>
      </c>
      <c r="M11" s="3">
        <v>0</v>
      </c>
      <c r="N11" s="3">
        <v>6</v>
      </c>
      <c r="O11" s="3">
        <v>18</v>
      </c>
      <c r="P11" s="3">
        <f t="shared" si="1"/>
        <v>77</v>
      </c>
      <c r="Q11" s="4">
        <f t="shared" si="2"/>
        <v>0.013368055555555557</v>
      </c>
      <c r="R11" s="4"/>
      <c r="S11" s="4">
        <f t="shared" si="3"/>
        <v>0.02318287037037037</v>
      </c>
      <c r="T11" s="3">
        <v>4</v>
      </c>
    </row>
    <row r="12" spans="2:20" ht="26.25" customHeight="1">
      <c r="B12" s="3">
        <v>5</v>
      </c>
      <c r="C12" s="3">
        <v>551</v>
      </c>
      <c r="D12" s="3"/>
      <c r="E12" s="6" t="s">
        <v>39</v>
      </c>
      <c r="F12" s="4">
        <v>0.1251736111111111</v>
      </c>
      <c r="G12" s="4">
        <v>0.11458333333333333</v>
      </c>
      <c r="H12" s="4">
        <f t="shared" si="0"/>
        <v>0.010590277777777782</v>
      </c>
      <c r="I12" s="3">
        <v>3</v>
      </c>
      <c r="J12" s="3">
        <v>29</v>
      </c>
      <c r="K12" s="3">
        <v>29</v>
      </c>
      <c r="L12" s="3">
        <v>9</v>
      </c>
      <c r="M12" s="3">
        <v>0</v>
      </c>
      <c r="N12" s="3">
        <v>12</v>
      </c>
      <c r="O12" s="3">
        <v>15</v>
      </c>
      <c r="P12" s="3">
        <f t="shared" si="1"/>
        <v>97</v>
      </c>
      <c r="Q12" s="4">
        <f t="shared" si="2"/>
        <v>0.016840277777777777</v>
      </c>
      <c r="R12" s="4"/>
      <c r="S12" s="4">
        <f t="shared" si="3"/>
        <v>0.02743055555555556</v>
      </c>
      <c r="T12" s="3">
        <v>5</v>
      </c>
    </row>
    <row r="13" spans="2:20" ht="26.25" customHeight="1">
      <c r="B13" s="3">
        <v>6</v>
      </c>
      <c r="C13" s="3">
        <v>261</v>
      </c>
      <c r="D13" s="3"/>
      <c r="E13" s="6" t="s">
        <v>57</v>
      </c>
      <c r="F13" s="4">
        <v>0.08090277777777778</v>
      </c>
      <c r="G13" s="4">
        <v>0.06840277777777777</v>
      </c>
      <c r="H13" s="4">
        <f t="shared" si="0"/>
        <v>0.012500000000000011</v>
      </c>
      <c r="I13" s="3">
        <v>25</v>
      </c>
      <c r="J13" s="3">
        <v>34</v>
      </c>
      <c r="K13" s="3">
        <v>54</v>
      </c>
      <c r="L13" s="3">
        <v>18</v>
      </c>
      <c r="M13" s="3">
        <v>25</v>
      </c>
      <c r="N13" s="3">
        <v>24</v>
      </c>
      <c r="O13" s="3">
        <v>35</v>
      </c>
      <c r="P13" s="3">
        <f t="shared" si="1"/>
        <v>215</v>
      </c>
      <c r="Q13" s="4">
        <f t="shared" si="2"/>
        <v>0.03732638888888889</v>
      </c>
      <c r="R13" s="4"/>
      <c r="S13" s="4">
        <f t="shared" si="3"/>
        <v>0.0498263888888889</v>
      </c>
      <c r="T13" s="3">
        <v>6</v>
      </c>
    </row>
    <row r="14" spans="2:20" ht="26.25" customHeight="1" hidden="1">
      <c r="B14" s="3">
        <v>12</v>
      </c>
      <c r="C14" s="3"/>
      <c r="D14" s="3"/>
      <c r="E14" s="3"/>
      <c r="F14" s="4">
        <v>0</v>
      </c>
      <c r="G14" s="4">
        <v>0</v>
      </c>
      <c r="H14" s="4">
        <f aca="true" t="shared" si="4" ref="H14:H22">F14-G14</f>
        <v>0</v>
      </c>
      <c r="I14" s="3"/>
      <c r="J14" s="3"/>
      <c r="K14" s="3"/>
      <c r="L14" s="3"/>
      <c r="M14" s="3"/>
      <c r="N14" s="3"/>
      <c r="O14" s="3"/>
      <c r="P14" s="3">
        <f aca="true" t="shared" si="5" ref="P14:P22">SUM(I14:O14)</f>
        <v>0</v>
      </c>
      <c r="Q14" s="4">
        <f aca="true" t="shared" si="6" ref="Q14:Q22">TIMEVALUE("0:0:15")*P14</f>
        <v>0</v>
      </c>
      <c r="R14" s="4"/>
      <c r="S14" s="4">
        <f aca="true" t="shared" si="7" ref="S14:S22">H14+Q14-R14</f>
        <v>0</v>
      </c>
      <c r="T14" s="3"/>
    </row>
    <row r="15" spans="2:20" ht="26.25" customHeight="1" hidden="1">
      <c r="B15" s="3">
        <v>13</v>
      </c>
      <c r="C15" s="3"/>
      <c r="D15" s="3"/>
      <c r="E15" s="3"/>
      <c r="F15" s="4">
        <v>0</v>
      </c>
      <c r="G15" s="4">
        <v>0</v>
      </c>
      <c r="H15" s="4">
        <f t="shared" si="4"/>
        <v>0</v>
      </c>
      <c r="I15" s="3"/>
      <c r="J15" s="3"/>
      <c r="K15" s="3"/>
      <c r="L15" s="3"/>
      <c r="M15" s="3"/>
      <c r="N15" s="3"/>
      <c r="O15" s="3"/>
      <c r="P15" s="3">
        <f t="shared" si="5"/>
        <v>0</v>
      </c>
      <c r="Q15" s="4">
        <f t="shared" si="6"/>
        <v>0</v>
      </c>
      <c r="R15" s="4"/>
      <c r="S15" s="4">
        <f t="shared" si="7"/>
        <v>0</v>
      </c>
      <c r="T15" s="3"/>
    </row>
    <row r="16" spans="2:20" ht="26.25" customHeight="1" hidden="1">
      <c r="B16" s="3">
        <v>14</v>
      </c>
      <c r="C16" s="3"/>
      <c r="D16" s="3"/>
      <c r="E16" s="3"/>
      <c r="F16" s="4">
        <v>0</v>
      </c>
      <c r="G16" s="4">
        <v>0</v>
      </c>
      <c r="H16" s="4">
        <f t="shared" si="4"/>
        <v>0</v>
      </c>
      <c r="I16" s="3"/>
      <c r="J16" s="3"/>
      <c r="K16" s="3"/>
      <c r="L16" s="3"/>
      <c r="M16" s="3"/>
      <c r="N16" s="3"/>
      <c r="O16" s="3"/>
      <c r="P16" s="3">
        <f t="shared" si="5"/>
        <v>0</v>
      </c>
      <c r="Q16" s="4">
        <f t="shared" si="6"/>
        <v>0</v>
      </c>
      <c r="R16" s="4"/>
      <c r="S16" s="4">
        <f t="shared" si="7"/>
        <v>0</v>
      </c>
      <c r="T16" s="3"/>
    </row>
    <row r="17" spans="2:20" ht="26.25" customHeight="1" hidden="1">
      <c r="B17" s="3">
        <v>15</v>
      </c>
      <c r="C17" s="3"/>
      <c r="D17" s="3"/>
      <c r="E17" s="3"/>
      <c r="F17" s="4">
        <v>0</v>
      </c>
      <c r="G17" s="4">
        <v>0</v>
      </c>
      <c r="H17" s="4">
        <f t="shared" si="4"/>
        <v>0</v>
      </c>
      <c r="I17" s="3"/>
      <c r="J17" s="3"/>
      <c r="K17" s="3"/>
      <c r="L17" s="3"/>
      <c r="M17" s="3"/>
      <c r="N17" s="3"/>
      <c r="O17" s="3"/>
      <c r="P17" s="3">
        <f t="shared" si="5"/>
        <v>0</v>
      </c>
      <c r="Q17" s="4">
        <f t="shared" si="6"/>
        <v>0</v>
      </c>
      <c r="R17" s="4"/>
      <c r="S17" s="4">
        <f t="shared" si="7"/>
        <v>0</v>
      </c>
      <c r="T17" s="3"/>
    </row>
    <row r="18" spans="2:20" ht="16.5" customHeight="1" hidden="1">
      <c r="B18" s="3">
        <v>23</v>
      </c>
      <c r="C18" s="3"/>
      <c r="D18" s="3"/>
      <c r="E18" s="3"/>
      <c r="F18" s="4"/>
      <c r="G18" s="4"/>
      <c r="H18" s="4">
        <f t="shared" si="4"/>
        <v>0</v>
      </c>
      <c r="I18" s="3"/>
      <c r="J18" s="3"/>
      <c r="K18" s="3"/>
      <c r="L18" s="3"/>
      <c r="M18" s="3"/>
      <c r="N18" s="3"/>
      <c r="O18" s="3"/>
      <c r="P18" s="3">
        <f t="shared" si="5"/>
        <v>0</v>
      </c>
      <c r="Q18" s="4">
        <f t="shared" si="6"/>
        <v>0</v>
      </c>
      <c r="R18" s="4"/>
      <c r="S18" s="4">
        <f t="shared" si="7"/>
        <v>0</v>
      </c>
      <c r="T18" s="3"/>
    </row>
    <row r="19" spans="2:20" ht="16.5" customHeight="1" hidden="1">
      <c r="B19" s="3">
        <v>24</v>
      </c>
      <c r="C19" s="3"/>
      <c r="D19" s="3"/>
      <c r="E19" s="3"/>
      <c r="F19" s="4"/>
      <c r="G19" s="4"/>
      <c r="H19" s="4">
        <f t="shared" si="4"/>
        <v>0</v>
      </c>
      <c r="I19" s="3"/>
      <c r="J19" s="3"/>
      <c r="K19" s="3"/>
      <c r="L19" s="3"/>
      <c r="M19" s="3"/>
      <c r="N19" s="3"/>
      <c r="O19" s="3"/>
      <c r="P19" s="3">
        <f t="shared" si="5"/>
        <v>0</v>
      </c>
      <c r="Q19" s="4">
        <f t="shared" si="6"/>
        <v>0</v>
      </c>
      <c r="R19" s="4"/>
      <c r="S19" s="4">
        <f t="shared" si="7"/>
        <v>0</v>
      </c>
      <c r="T19" s="3"/>
    </row>
    <row r="20" spans="2:20" ht="16.5" customHeight="1" hidden="1">
      <c r="B20" s="3">
        <v>25</v>
      </c>
      <c r="C20" s="3"/>
      <c r="D20" s="3"/>
      <c r="E20" s="3"/>
      <c r="F20" s="4"/>
      <c r="G20" s="4"/>
      <c r="H20" s="4">
        <f t="shared" si="4"/>
        <v>0</v>
      </c>
      <c r="I20" s="3"/>
      <c r="J20" s="3"/>
      <c r="K20" s="3"/>
      <c r="L20" s="3"/>
      <c r="M20" s="3"/>
      <c r="N20" s="3"/>
      <c r="O20" s="3"/>
      <c r="P20" s="3">
        <f t="shared" si="5"/>
        <v>0</v>
      </c>
      <c r="Q20" s="4">
        <f t="shared" si="6"/>
        <v>0</v>
      </c>
      <c r="R20" s="4"/>
      <c r="S20" s="4">
        <f t="shared" si="7"/>
        <v>0</v>
      </c>
      <c r="T20" s="3"/>
    </row>
    <row r="21" spans="2:20" ht="16.5" customHeight="1" hidden="1">
      <c r="B21" s="3">
        <v>26</v>
      </c>
      <c r="C21" s="3"/>
      <c r="D21" s="3"/>
      <c r="E21" s="3"/>
      <c r="F21" s="4"/>
      <c r="G21" s="4"/>
      <c r="H21" s="4">
        <f t="shared" si="4"/>
        <v>0</v>
      </c>
      <c r="I21" s="3"/>
      <c r="J21" s="3"/>
      <c r="K21" s="3"/>
      <c r="L21" s="3"/>
      <c r="M21" s="3"/>
      <c r="N21" s="3"/>
      <c r="O21" s="3"/>
      <c r="P21" s="3">
        <f t="shared" si="5"/>
        <v>0</v>
      </c>
      <c r="Q21" s="4">
        <f t="shared" si="6"/>
        <v>0</v>
      </c>
      <c r="R21" s="4"/>
      <c r="S21" s="4">
        <f t="shared" si="7"/>
        <v>0</v>
      </c>
      <c r="T21" s="3"/>
    </row>
    <row r="22" spans="2:20" ht="16.5" customHeight="1" hidden="1">
      <c r="B22" s="3">
        <v>27</v>
      </c>
      <c r="C22" s="3"/>
      <c r="D22" s="3"/>
      <c r="E22" s="3"/>
      <c r="F22" s="4"/>
      <c r="G22" s="4"/>
      <c r="H22" s="4">
        <f t="shared" si="4"/>
        <v>0</v>
      </c>
      <c r="I22" s="3"/>
      <c r="J22" s="3"/>
      <c r="K22" s="3"/>
      <c r="L22" s="3"/>
      <c r="M22" s="3"/>
      <c r="N22" s="3"/>
      <c r="O22" s="3"/>
      <c r="P22" s="3">
        <f t="shared" si="5"/>
        <v>0</v>
      </c>
      <c r="Q22" s="4">
        <f t="shared" si="6"/>
        <v>0</v>
      </c>
      <c r="R22" s="4"/>
      <c r="S22" s="4">
        <f t="shared" si="7"/>
        <v>0</v>
      </c>
      <c r="T22" s="3"/>
    </row>
    <row r="23" ht="3" customHeight="1">
      <c r="G23" s="5">
        <v>0</v>
      </c>
    </row>
    <row r="24" ht="12.75">
      <c r="G24" s="5"/>
    </row>
    <row r="25" spans="2:20" ht="12.75" customHeight="1">
      <c r="B25" s="17" t="s">
        <v>34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2:19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20" ht="12.75" customHeight="1">
      <c r="B27" s="17" t="s">
        <v>56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</sheetData>
  <sheetProtection/>
  <mergeCells count="20">
    <mergeCell ref="E6:E7"/>
    <mergeCell ref="F6:F7"/>
    <mergeCell ref="S6:S7"/>
    <mergeCell ref="T6:T7"/>
    <mergeCell ref="G6:G7"/>
    <mergeCell ref="H6:H7"/>
    <mergeCell ref="I6:O6"/>
    <mergeCell ref="P6:P7"/>
    <mergeCell ref="Q6:Q7"/>
    <mergeCell ref="R6:R7"/>
    <mergeCell ref="B25:T25"/>
    <mergeCell ref="B27:T27"/>
    <mergeCell ref="B1:T1"/>
    <mergeCell ref="B3:T3"/>
    <mergeCell ref="B4:T4"/>
    <mergeCell ref="B5:G5"/>
    <mergeCell ref="N5:T5"/>
    <mergeCell ref="B6:B7"/>
    <mergeCell ref="C6:C7"/>
    <mergeCell ref="D6:D7"/>
  </mergeCells>
  <printOptions/>
  <pageMargins left="0.13" right="0.16" top="0.14" bottom="0.14" header="0.12" footer="0.1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2015-11-30T13:52:43Z</cp:lastPrinted>
  <dcterms:created xsi:type="dcterms:W3CDTF">2012-12-08T18:56:18Z</dcterms:created>
  <dcterms:modified xsi:type="dcterms:W3CDTF">2015-11-30T15:33:11Z</dcterms:modified>
  <cp:category/>
  <cp:version/>
  <cp:contentType/>
  <cp:contentStatus/>
</cp:coreProperties>
</file>