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2465" windowHeight="9240" activeTab="2"/>
  </bookViews>
  <sheets>
    <sheet name="1 группа" sheetId="5" r:id="rId1"/>
    <sheet name="2 группа" sheetId="6" r:id="rId2"/>
    <sheet name="3 группа" sheetId="7" r:id="rId3"/>
  </sheets>
  <calcPr calcId="125725"/>
</workbook>
</file>

<file path=xl/calcChain.xml><?xml version="1.0" encoding="utf-8"?>
<calcChain xmlns="http://schemas.openxmlformats.org/spreadsheetml/2006/main">
  <c r="BM9" i="7"/>
  <c r="BM11"/>
  <c r="BM10"/>
  <c r="BM10" i="5"/>
  <c r="BM15"/>
  <c r="BM9"/>
  <c r="BM13"/>
  <c r="BM11"/>
  <c r="BM14"/>
  <c r="BM12"/>
  <c r="BM12" i="6"/>
  <c r="BM14"/>
  <c r="BM10"/>
  <c r="BM13"/>
  <c r="BM16"/>
  <c r="BM9"/>
  <c r="BM15"/>
  <c r="BM17"/>
  <c r="BM11"/>
  <c r="P9" i="7"/>
  <c r="P11"/>
  <c r="P10"/>
  <c r="P12" i="6"/>
  <c r="P14"/>
  <c r="P10"/>
  <c r="P13"/>
  <c r="P16"/>
  <c r="P9"/>
  <c r="P15"/>
  <c r="P17"/>
  <c r="P11"/>
  <c r="P10" i="5"/>
  <c r="P15"/>
  <c r="P9"/>
  <c r="P13"/>
  <c r="P11"/>
  <c r="P14"/>
  <c r="P12"/>
  <c r="AY12"/>
  <c r="AY10"/>
  <c r="AY15"/>
  <c r="AY9"/>
  <c r="AY13"/>
  <c r="AY11"/>
  <c r="AY14"/>
  <c r="AS10"/>
  <c r="AS15"/>
  <c r="AS9"/>
  <c r="AS13"/>
  <c r="AS11"/>
  <c r="AS14"/>
  <c r="AS12"/>
  <c r="AY15" i="6"/>
  <c r="AY12"/>
  <c r="AY14"/>
  <c r="AY10"/>
  <c r="AY13"/>
  <c r="AY16"/>
  <c r="AY9"/>
  <c r="AY17"/>
  <c r="AY11"/>
  <c r="AS12"/>
  <c r="AS14"/>
  <c r="AS10"/>
  <c r="AS13"/>
  <c r="AS16"/>
  <c r="AS9"/>
  <c r="AS15"/>
  <c r="AS17"/>
  <c r="AS11"/>
  <c r="AS9" i="7"/>
  <c r="AS11"/>
  <c r="AS10"/>
  <c r="AJ12" i="6"/>
  <c r="AJ14"/>
  <c r="AJ10"/>
  <c r="AJ9"/>
  <c r="AJ15"/>
  <c r="AJ17"/>
  <c r="AJ11"/>
  <c r="AJ10" i="5"/>
  <c r="AJ15"/>
  <c r="AJ9"/>
  <c r="AJ13"/>
  <c r="AJ11"/>
  <c r="AJ14"/>
  <c r="AJ12"/>
  <c r="J9" i="7"/>
  <c r="J11"/>
  <c r="J10"/>
  <c r="J12" i="6"/>
  <c r="J14"/>
  <c r="J10"/>
  <c r="J13"/>
  <c r="J16"/>
  <c r="J9"/>
  <c r="J15"/>
  <c r="J17"/>
  <c r="J11"/>
  <c r="J10" i="5"/>
  <c r="J15"/>
  <c r="J9"/>
  <c r="J13"/>
  <c r="J11"/>
  <c r="J14"/>
  <c r="J12"/>
  <c r="BG12" i="6"/>
  <c r="BG14"/>
  <c r="BG10"/>
  <c r="BG13"/>
  <c r="BG16"/>
  <c r="BG9"/>
  <c r="BG15"/>
  <c r="BG17"/>
  <c r="BG11"/>
  <c r="BG12" i="5"/>
  <c r="BG10"/>
  <c r="BG15"/>
  <c r="BG9"/>
  <c r="BG13"/>
  <c r="BG11"/>
  <c r="BG14"/>
  <c r="AO10"/>
  <c r="AO15"/>
  <c r="AO9"/>
  <c r="AO13"/>
  <c r="AO11"/>
  <c r="AO14"/>
  <c r="AO12"/>
  <c r="AO14" i="6"/>
  <c r="AO10"/>
  <c r="AO13"/>
  <c r="AO16"/>
  <c r="AO9"/>
  <c r="AO15"/>
  <c r="AO17"/>
  <c r="AO12"/>
  <c r="AO11"/>
</calcChain>
</file>

<file path=xl/sharedStrings.xml><?xml version="1.0" encoding="utf-8"?>
<sst xmlns="http://schemas.openxmlformats.org/spreadsheetml/2006/main" count="390" uniqueCount="124">
  <si>
    <t>№ п\п</t>
  </si>
  <si>
    <t>ОУ</t>
  </si>
  <si>
    <t>Результат</t>
  </si>
  <si>
    <t>Место</t>
  </si>
  <si>
    <t>Пожарная профилактика</t>
  </si>
  <si>
    <t>2 возрастная группа</t>
  </si>
  <si>
    <t>Медико-санитарная подготовка</t>
  </si>
  <si>
    <t>Сумма мест</t>
  </si>
  <si>
    <t>Снаряжение магазина АКМ</t>
  </si>
  <si>
    <t>493-1</t>
  </si>
  <si>
    <t>493-2</t>
  </si>
  <si>
    <t>результат</t>
  </si>
  <si>
    <t>место</t>
  </si>
  <si>
    <t>Конкурс «Азбука безопасности»</t>
  </si>
  <si>
    <t>Конкурс «Основы военных знаний»</t>
  </si>
  <si>
    <t>«Пожарная тревога» (надевание БОП)</t>
  </si>
  <si>
    <t>Боевое развертывание</t>
  </si>
  <si>
    <t>Комплекс ГТО - скоростно-силовые возможности</t>
  </si>
  <si>
    <t>Сгибание и разгибание рук в упоре лежа на полу</t>
  </si>
  <si>
    <t>Поднимание туловища из положения лежа на спине</t>
  </si>
  <si>
    <t>Сумма баллов</t>
  </si>
  <si>
    <t>Комплекс ГТО – прикладные навыки</t>
  </si>
  <si>
    <t>Наклон вперед из положения стоя с прямыми ногами на полу</t>
  </si>
  <si>
    <t>Огневой рубеж</t>
  </si>
  <si>
    <t>Разборка - сборка автомата АК-74</t>
  </si>
  <si>
    <t xml:space="preserve">Операция «Меткий стрелок» </t>
  </si>
  <si>
    <t>Конкурс «Страницы истории Отечества»</t>
  </si>
  <si>
    <t>Конкурс «Визитная карточка»</t>
  </si>
  <si>
    <t>Руководитель команды</t>
  </si>
  <si>
    <t>лицей № 384</t>
  </si>
  <si>
    <t>лицей № 378</t>
  </si>
  <si>
    <t>лицей № 389</t>
  </si>
  <si>
    <t>Матевосян М.В.      Айбятова Н.А.</t>
  </si>
  <si>
    <t>Григорьева Ж.В.</t>
  </si>
  <si>
    <t>1 возрастная группа</t>
  </si>
  <si>
    <t>Воробьева М.Б.</t>
  </si>
  <si>
    <t>Клюйков С.Е.   Пономарева И.А.</t>
  </si>
  <si>
    <t>3 возрастная группа</t>
  </si>
  <si>
    <t>Главный секретарь соревнований: __________________________/Потопальская М.А./</t>
  </si>
  <si>
    <t>Главный судья соревнований: _________________________________/Прокудина М.В./</t>
  </si>
  <si>
    <t xml:space="preserve">Козлова С.В.           </t>
  </si>
  <si>
    <t>Борисова В.Н.</t>
  </si>
  <si>
    <t>Антонов С.В.</t>
  </si>
  <si>
    <t>Антропова К.А.</t>
  </si>
  <si>
    <t>Конкурс по стороевой подготовке</t>
  </si>
  <si>
    <t>Конкурс "Равнения на знамена"</t>
  </si>
  <si>
    <t>Конкурс "Статен в строю, силен в бою"</t>
  </si>
  <si>
    <t xml:space="preserve">Шпак В.О.                         </t>
  </si>
  <si>
    <t xml:space="preserve">Герасимова О.А. Чисткова Т.И.              </t>
  </si>
  <si>
    <t>493 ком. 2</t>
  </si>
  <si>
    <t>Савина Л.А.</t>
  </si>
  <si>
    <t>493 ком.1</t>
  </si>
  <si>
    <t xml:space="preserve">Герасимова О.А. Чисткова Т.И. Попова Л.В.              </t>
  </si>
  <si>
    <t>221 ком. 1</t>
  </si>
  <si>
    <t>221 ком. 2</t>
  </si>
  <si>
    <t xml:space="preserve">Чисткова Т.И.   Герасимова О.А.                  </t>
  </si>
  <si>
    <t>гимназия 261</t>
  </si>
  <si>
    <t>Гузо В.Ю.</t>
  </si>
  <si>
    <t>Бег кросс</t>
  </si>
  <si>
    <t>1</t>
  </si>
  <si>
    <t>-</t>
  </si>
  <si>
    <t>6:07</t>
  </si>
  <si>
    <t>11:14</t>
  </si>
  <si>
    <t>10:04</t>
  </si>
  <si>
    <t>5:45</t>
  </si>
  <si>
    <t>8:15</t>
  </si>
  <si>
    <t>7:24</t>
  </si>
  <si>
    <t>2:12</t>
  </si>
  <si>
    <t>1:19</t>
  </si>
  <si>
    <t>3:07</t>
  </si>
  <si>
    <t>1:22</t>
  </si>
  <si>
    <t>2:41</t>
  </si>
  <si>
    <t>3:16</t>
  </si>
  <si>
    <t>2:46</t>
  </si>
  <si>
    <t>0:38</t>
  </si>
  <si>
    <t>4:37</t>
  </si>
  <si>
    <t>1:06</t>
  </si>
  <si>
    <t>60 (23:34)</t>
  </si>
  <si>
    <t>60 (34:53)</t>
  </si>
  <si>
    <t>58 (24:00)</t>
  </si>
  <si>
    <t>58 (25:15)</t>
  </si>
  <si>
    <t>59 (28:02)</t>
  </si>
  <si>
    <t>64 (26:19)</t>
  </si>
  <si>
    <t>64 (27:19)</t>
  </si>
  <si>
    <t>59 (21:15)</t>
  </si>
  <si>
    <t>5</t>
  </si>
  <si>
    <t>70 (33:31)</t>
  </si>
  <si>
    <t>70 (24:46)</t>
  </si>
  <si>
    <t xml:space="preserve">«Бег 60 метров» </t>
  </si>
  <si>
    <t xml:space="preserve">«Бег 100 метров» </t>
  </si>
  <si>
    <t xml:space="preserve">«Бег 60  метров» </t>
  </si>
  <si>
    <t>Бег кросс - 1000 м</t>
  </si>
  <si>
    <t>Операция "Защита"</t>
  </si>
  <si>
    <t>Надевание противогаза на себя и на пострадавшего</t>
  </si>
  <si>
    <t>Надевание и снятие общевойскового защитного комплекта</t>
  </si>
  <si>
    <t>Эвакуация пострадавшего</t>
  </si>
  <si>
    <t xml:space="preserve">Волик Н.С.              Генина О.О.                                        </t>
  </si>
  <si>
    <t>6-7</t>
  </si>
  <si>
    <t xml:space="preserve">Операция                              «Дорога безопасности» </t>
  </si>
  <si>
    <t xml:space="preserve">Теоретический конкурс </t>
  </si>
  <si>
    <t xml:space="preserve">Эстафета по фигурному вождению велосипеда </t>
  </si>
  <si>
    <t>71 (43:48)</t>
  </si>
  <si>
    <t>71 (53:44)</t>
  </si>
  <si>
    <t>Туристическая полоса препятствий</t>
  </si>
  <si>
    <t>«Водный слалом»</t>
  </si>
  <si>
    <t xml:space="preserve">Операция «Следопыт» </t>
  </si>
  <si>
    <t>«Спасательные работы  на воде»</t>
  </si>
  <si>
    <t>Ориентирование в лабиринте</t>
  </si>
  <si>
    <t>30 (13:05)</t>
  </si>
  <si>
    <t>30 (10:30)</t>
  </si>
  <si>
    <t>30 (5:48)</t>
  </si>
  <si>
    <t>28 (7:29)</t>
  </si>
  <si>
    <t>30 (7:00)</t>
  </si>
  <si>
    <t>30 (5:00)</t>
  </si>
  <si>
    <t>28 (12:07)</t>
  </si>
  <si>
    <t>28 (7:00)</t>
  </si>
  <si>
    <t>Общая сумма мест</t>
  </si>
  <si>
    <t>Итоговое место</t>
  </si>
  <si>
    <t>4-5</t>
  </si>
  <si>
    <t>апрель - май 2019 г.</t>
  </si>
  <si>
    <t>Герасимов Е.В              . Гичко К.С.</t>
  </si>
  <si>
    <t>Финал детско-юношеских оборонно-спортивных и туристских игр "Зарница - 2019"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XXIV соревнований "Школа безопасности" Кировского района г. Санкт-Петербурга</t>
  </si>
  <si>
    <t>Финал детско-юношеских оборонно-спортивных и туристских игр "Зарница - 2019"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XXIV соревнований "Школа безопасности" Кировского района г. Санкт-Петербурга</t>
  </si>
  <si>
    <t>Финал детско-юношеских оборонно-спортивных и туристских игр "Зарница - 2019"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XXIV соревнований "Школа безопасности" Кировского района г. Санкт-Петербурга</t>
  </si>
</sst>
</file>

<file path=xl/styles.xml><?xml version="1.0" encoding="utf-8"?>
<styleSheet xmlns="http://schemas.openxmlformats.org/spreadsheetml/2006/main">
  <numFmts count="2">
    <numFmt numFmtId="164" formatCode="h:mm:ss;@"/>
    <numFmt numFmtId="165" formatCode="h:mm;@"/>
  </numFmts>
  <fonts count="1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i/>
      <sz val="11"/>
      <color indexed="8"/>
      <name val="Calibri"/>
      <family val="2"/>
      <charset val="204"/>
      <scheme val="minor"/>
    </font>
    <font>
      <i/>
      <sz val="8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7"/>
      <color indexed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left"/>
    </xf>
    <xf numFmtId="2" fontId="3" fillId="0" borderId="2" xfId="0" applyNumberFormat="1" applyFont="1" applyBorder="1" applyAlignment="1">
      <alignment horizontal="left"/>
    </xf>
    <xf numFmtId="0" fontId="1" fillId="0" borderId="2" xfId="0" applyFont="1" applyBorder="1" applyAlignment="1"/>
    <xf numFmtId="0" fontId="1" fillId="0" borderId="0" xfId="0" applyFont="1" applyAlignment="1">
      <alignment horizontal="center" vertical="center" textRotation="90" wrapText="1"/>
    </xf>
    <xf numFmtId="164" fontId="1" fillId="0" borderId="0" xfId="0" applyNumberFormat="1" applyFont="1"/>
    <xf numFmtId="2" fontId="5" fillId="0" borderId="0" xfId="0" applyNumberFormat="1" applyFont="1"/>
    <xf numFmtId="0" fontId="5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164" fontId="5" fillId="2" borderId="1" xfId="0" applyNumberFormat="1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textRotation="90"/>
    </xf>
    <xf numFmtId="0" fontId="11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textRotation="90"/>
    </xf>
    <xf numFmtId="165" fontId="1" fillId="0" borderId="0" xfId="0" applyNumberFormat="1" applyFont="1"/>
    <xf numFmtId="0" fontId="2" fillId="0" borderId="2" xfId="0" applyFont="1" applyBorder="1" applyAlignment="1">
      <alignment horizontal="left"/>
    </xf>
    <xf numFmtId="0" fontId="5" fillId="4" borderId="1" xfId="0" applyFont="1" applyFill="1" applyBorder="1" applyAlignment="1">
      <alignment horizontal="center" vertical="center" textRotation="90"/>
    </xf>
    <xf numFmtId="0" fontId="1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0" xfId="0" applyFont="1" applyFill="1"/>
    <xf numFmtId="164" fontId="1" fillId="2" borderId="0" xfId="0" applyNumberFormat="1" applyFont="1" applyFill="1"/>
    <xf numFmtId="2" fontId="5" fillId="2" borderId="0" xfId="0" applyNumberFormat="1" applyFont="1" applyFill="1"/>
    <xf numFmtId="0" fontId="5" fillId="2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0" borderId="0" xfId="0" applyFont="1" applyAlignment="1">
      <alignment horizont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9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1" fillId="2" borderId="6" xfId="0" applyFont="1" applyFill="1" applyBorder="1" applyAlignment="1">
      <alignment horizontal="center" vertical="center" textRotation="90" wrapText="1"/>
    </xf>
    <xf numFmtId="0" fontId="1" fillId="2" borderId="7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2" fontId="5" fillId="2" borderId="1" xfId="0" applyNumberFormat="1" applyFont="1" applyFill="1" applyBorder="1" applyAlignment="1">
      <alignment horizontal="center" vertical="center" textRotation="90"/>
    </xf>
    <xf numFmtId="2" fontId="1" fillId="2" borderId="0" xfId="0" applyNumberFormat="1" applyFont="1" applyFill="1"/>
    <xf numFmtId="2" fontId="1" fillId="0" borderId="0" xfId="0" applyNumberFormat="1" applyFont="1"/>
    <xf numFmtId="2" fontId="5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20" fontId="1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20" fontId="5" fillId="0" borderId="1" xfId="0" applyNumberFormat="1" applyFont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20" fontId="5" fillId="2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 wrapText="1"/>
    </xf>
    <xf numFmtId="20" fontId="1" fillId="0" borderId="0" xfId="0" applyNumberFormat="1" applyFont="1"/>
    <xf numFmtId="0" fontId="13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textRotation="90" wrapText="1"/>
    </xf>
    <xf numFmtId="0" fontId="15" fillId="2" borderId="4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4" xfId="0" applyFont="1" applyFill="1" applyBorder="1" applyAlignment="1">
      <alignment horizontal="center" vertical="center" textRotation="90" wrapText="1"/>
    </xf>
    <xf numFmtId="2" fontId="4" fillId="2" borderId="1" xfId="0" applyNumberFormat="1" applyFont="1" applyFill="1" applyBorder="1" applyAlignment="1">
      <alignment horizontal="center" vertical="center" textRotation="90"/>
    </xf>
    <xf numFmtId="0" fontId="4" fillId="5" borderId="1" xfId="0" applyFont="1" applyFill="1" applyBorder="1" applyAlignment="1">
      <alignment horizontal="center" vertical="center" textRotation="90"/>
    </xf>
    <xf numFmtId="164" fontId="4" fillId="2" borderId="1" xfId="0" applyNumberFormat="1" applyFont="1" applyFill="1" applyBorder="1" applyAlignment="1">
      <alignment horizontal="center" vertical="center" textRotation="90"/>
    </xf>
    <xf numFmtId="0" fontId="4" fillId="7" borderId="1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1" xfId="0" applyFont="1" applyFill="1" applyBorder="1" applyAlignment="1">
      <alignment horizontal="center" vertical="center" textRotation="90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textRotation="90" wrapText="1"/>
    </xf>
    <xf numFmtId="2" fontId="1" fillId="2" borderId="0" xfId="0" applyNumberFormat="1" applyFont="1" applyFill="1" applyAlignment="1">
      <alignment wrapText="1"/>
    </xf>
    <xf numFmtId="2" fontId="1" fillId="0" borderId="0" xfId="0" applyNumberFormat="1" applyFont="1" applyAlignment="1">
      <alignment wrapText="1"/>
    </xf>
    <xf numFmtId="0" fontId="7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49" fontId="1" fillId="6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69234</xdr:colOff>
      <xdr:row>0</xdr:row>
      <xdr:rowOff>28494</xdr:rowOff>
    </xdr:from>
    <xdr:to>
      <xdr:col>2</xdr:col>
      <xdr:colOff>90547</xdr:colOff>
      <xdr:row>4</xdr:row>
      <xdr:rowOff>11206</xdr:rowOff>
    </xdr:to>
    <xdr:pic>
      <xdr:nvPicPr>
        <xdr:cNvPr id="2" name="Picture 1" descr="эмбл зарниц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234" y="28494"/>
          <a:ext cx="951401" cy="957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64</xdr:col>
      <xdr:colOff>13607</xdr:colOff>
      <xdr:row>0</xdr:row>
      <xdr:rowOff>30388</xdr:rowOff>
    </xdr:from>
    <xdr:to>
      <xdr:col>65</xdr:col>
      <xdr:colOff>494526</xdr:colOff>
      <xdr:row>3</xdr:row>
      <xdr:rowOff>347382</xdr:rowOff>
    </xdr:to>
    <xdr:pic>
      <xdr:nvPicPr>
        <xdr:cNvPr id="3" name="Picture 2" descr="школа без зарниц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8581754" y="30388"/>
          <a:ext cx="1030007" cy="94452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109256</xdr:colOff>
      <xdr:row>0</xdr:row>
      <xdr:rowOff>116541</xdr:rowOff>
    </xdr:from>
    <xdr:to>
      <xdr:col>1</xdr:col>
      <xdr:colOff>585507</xdr:colOff>
      <xdr:row>3</xdr:row>
      <xdr:rowOff>244773</xdr:rowOff>
    </xdr:to>
    <xdr:pic>
      <xdr:nvPicPr>
        <xdr:cNvPr id="2" name="Picture 1" descr="эмбл зарниц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256" y="116541"/>
          <a:ext cx="742951" cy="7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64</xdr:col>
      <xdr:colOff>90448</xdr:colOff>
      <xdr:row>0</xdr:row>
      <xdr:rowOff>116835</xdr:rowOff>
    </xdr:from>
    <xdr:to>
      <xdr:col>65</xdr:col>
      <xdr:colOff>444899</xdr:colOff>
      <xdr:row>3</xdr:row>
      <xdr:rowOff>219664</xdr:rowOff>
    </xdr:to>
    <xdr:pic>
      <xdr:nvPicPr>
        <xdr:cNvPr id="3" name="Picture 2" descr="школа без зарниц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221841" y="116835"/>
          <a:ext cx="817094" cy="742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109256</xdr:colOff>
      <xdr:row>0</xdr:row>
      <xdr:rowOff>116541</xdr:rowOff>
    </xdr:from>
    <xdr:to>
      <xdr:col>1</xdr:col>
      <xdr:colOff>585507</xdr:colOff>
      <xdr:row>3</xdr:row>
      <xdr:rowOff>244773</xdr:rowOff>
    </xdr:to>
    <xdr:pic>
      <xdr:nvPicPr>
        <xdr:cNvPr id="2" name="Picture 1" descr="эмбл зарница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9256" y="116541"/>
          <a:ext cx="742951" cy="756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64</xdr:col>
      <xdr:colOff>268940</xdr:colOff>
      <xdr:row>0</xdr:row>
      <xdr:rowOff>44797</xdr:rowOff>
    </xdr:from>
    <xdr:to>
      <xdr:col>65</xdr:col>
      <xdr:colOff>526676</xdr:colOff>
      <xdr:row>3</xdr:row>
      <xdr:rowOff>147626</xdr:rowOff>
    </xdr:to>
    <xdr:pic>
      <xdr:nvPicPr>
        <xdr:cNvPr id="3" name="Picture 2" descr="школа без зарниц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716499" y="44797"/>
          <a:ext cx="728383" cy="7303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29"/>
  <sheetViews>
    <sheetView zoomScale="85" zoomScaleNormal="85" workbookViewId="0">
      <selection activeCell="D7" sqref="D7:E7"/>
    </sheetView>
  </sheetViews>
  <sheetFormatPr defaultRowHeight="15"/>
  <cols>
    <col min="1" max="1" width="4" style="1" customWidth="1"/>
    <col min="2" max="2" width="9.85546875" style="1" customWidth="1"/>
    <col min="3" max="3" width="15.140625" style="1" bestFit="1" customWidth="1"/>
    <col min="4" max="4" width="4.85546875" style="59" bestFit="1" customWidth="1"/>
    <col min="5" max="7" width="3.85546875" style="1" bestFit="1" customWidth="1"/>
    <col min="8" max="8" width="4" style="1" bestFit="1" customWidth="1"/>
    <col min="9" max="9" width="3.85546875" style="1" bestFit="1" customWidth="1"/>
    <col min="10" max="11" width="4" style="1" bestFit="1" customWidth="1"/>
    <col min="12" max="12" width="5.42578125" style="1" bestFit="1" customWidth="1"/>
    <col min="13" max="13" width="3" style="1" bestFit="1" customWidth="1"/>
    <col min="14" max="14" width="3.5703125" style="1" bestFit="1" customWidth="1"/>
    <col min="15" max="15" width="3" style="1" bestFit="1" customWidth="1"/>
    <col min="16" max="17" width="4" style="1" bestFit="1" customWidth="1"/>
    <col min="18" max="18" width="4.85546875" style="110" bestFit="1" customWidth="1"/>
    <col min="19" max="19" width="3.85546875" style="1" bestFit="1" customWidth="1"/>
    <col min="20" max="20" width="7.42578125" style="1" bestFit="1" customWidth="1"/>
    <col min="21" max="21" width="3.85546875" style="1" bestFit="1" customWidth="1"/>
    <col min="22" max="22" width="4" style="1" bestFit="1" customWidth="1"/>
    <col min="23" max="25" width="3.85546875" style="1" bestFit="1" customWidth="1"/>
    <col min="26" max="26" width="4" style="6" bestFit="1" customWidth="1"/>
    <col min="27" max="31" width="3.85546875" style="1" bestFit="1" customWidth="1"/>
    <col min="32" max="32" width="4" style="1" bestFit="1" customWidth="1"/>
    <col min="33" max="33" width="3" style="1" bestFit="1" customWidth="1"/>
    <col min="34" max="34" width="4" style="1" bestFit="1" customWidth="1"/>
    <col min="35" max="35" width="3" style="1" bestFit="1" customWidth="1"/>
    <col min="36" max="37" width="4" style="1" bestFit="1" customWidth="1"/>
    <col min="38" max="38" width="3.5703125" style="1" bestFit="1" customWidth="1"/>
    <col min="39" max="39" width="5.28515625" style="1" bestFit="1" customWidth="1"/>
    <col min="40" max="40" width="7.28515625" style="7" bestFit="1" customWidth="1"/>
    <col min="41" max="42" width="4" style="1" bestFit="1" customWidth="1"/>
    <col min="43" max="43" width="3.5703125" style="1" bestFit="1" customWidth="1"/>
    <col min="44" max="44" width="7.42578125" style="1" bestFit="1" customWidth="1"/>
    <col min="45" max="46" width="4" style="1" bestFit="1" customWidth="1"/>
    <col min="47" max="50" width="3.85546875" style="1" bestFit="1" customWidth="1"/>
    <col min="51" max="52" width="4" style="1" bestFit="1" customWidth="1"/>
    <col min="53" max="54" width="3" style="1" bestFit="1" customWidth="1"/>
    <col min="55" max="55" width="3.5703125" style="1" bestFit="1" customWidth="1"/>
    <col min="56" max="56" width="3" style="1" bestFit="1" customWidth="1"/>
    <col min="57" max="57" width="3.5703125" style="1" bestFit="1" customWidth="1"/>
    <col min="58" max="58" width="3" style="1" bestFit="1" customWidth="1"/>
    <col min="59" max="60" width="4" style="1" bestFit="1" customWidth="1"/>
    <col min="61" max="61" width="7.42578125" style="1" bestFit="1" customWidth="1"/>
    <col min="62" max="64" width="3.85546875" style="1" bestFit="1" customWidth="1"/>
    <col min="65" max="65" width="8.28515625" style="1" customWidth="1"/>
    <col min="66" max="66" width="8.5703125" style="1" bestFit="1" customWidth="1"/>
    <col min="67" max="16384" width="9.140625" style="1"/>
  </cols>
  <sheetData>
    <row r="1" spans="1:66" ht="18.75" customHeight="1">
      <c r="A1" s="45" t="s">
        <v>121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</row>
    <row r="2" spans="1:66" ht="15.7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</row>
    <row r="3" spans="1:66" ht="1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</row>
    <row r="4" spans="1:66" ht="27" customHeight="1">
      <c r="A4" s="37" t="s">
        <v>34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</row>
    <row r="5" spans="1:66">
      <c r="A5" s="46" t="s">
        <v>119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3"/>
      <c r="AO5" s="4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6" ht="36" customHeight="1">
      <c r="A6" s="41" t="s">
        <v>0</v>
      </c>
      <c r="B6" s="41" t="s">
        <v>1</v>
      </c>
      <c r="C6" s="48" t="s">
        <v>28</v>
      </c>
      <c r="D6" s="42" t="s">
        <v>92</v>
      </c>
      <c r="E6" s="42"/>
      <c r="F6" s="42"/>
      <c r="G6" s="42"/>
      <c r="H6" s="42"/>
      <c r="I6" s="42"/>
      <c r="J6" s="42"/>
      <c r="K6" s="42"/>
      <c r="L6" s="52" t="s">
        <v>98</v>
      </c>
      <c r="M6" s="53"/>
      <c r="N6" s="53"/>
      <c r="O6" s="53"/>
      <c r="P6" s="53"/>
      <c r="Q6" s="54"/>
      <c r="R6" s="42" t="s">
        <v>103</v>
      </c>
      <c r="S6" s="42"/>
      <c r="T6" s="42" t="s">
        <v>107</v>
      </c>
      <c r="U6" s="42"/>
      <c r="V6" s="104" t="s">
        <v>104</v>
      </c>
      <c r="W6" s="105"/>
      <c r="X6" s="42" t="s">
        <v>105</v>
      </c>
      <c r="Y6" s="42"/>
      <c r="Z6" s="42" t="s">
        <v>6</v>
      </c>
      <c r="AA6" s="42"/>
      <c r="AB6" s="42" t="s">
        <v>13</v>
      </c>
      <c r="AC6" s="42"/>
      <c r="AD6" s="42" t="s">
        <v>14</v>
      </c>
      <c r="AE6" s="42"/>
      <c r="AF6" s="51" t="s">
        <v>4</v>
      </c>
      <c r="AG6" s="51"/>
      <c r="AH6" s="51"/>
      <c r="AI6" s="51"/>
      <c r="AJ6" s="51"/>
      <c r="AK6" s="51"/>
      <c r="AL6" s="42" t="s">
        <v>17</v>
      </c>
      <c r="AM6" s="42"/>
      <c r="AN6" s="42"/>
      <c r="AO6" s="42"/>
      <c r="AP6" s="42"/>
      <c r="AQ6" s="42" t="s">
        <v>21</v>
      </c>
      <c r="AR6" s="42"/>
      <c r="AS6" s="42"/>
      <c r="AT6" s="42"/>
      <c r="AU6" s="52" t="s">
        <v>44</v>
      </c>
      <c r="AV6" s="53"/>
      <c r="AW6" s="53"/>
      <c r="AX6" s="53"/>
      <c r="AY6" s="53"/>
      <c r="AZ6" s="54"/>
      <c r="BA6" s="42" t="s">
        <v>23</v>
      </c>
      <c r="BB6" s="42"/>
      <c r="BC6" s="42"/>
      <c r="BD6" s="42"/>
      <c r="BE6" s="42"/>
      <c r="BF6" s="42"/>
      <c r="BG6" s="42"/>
      <c r="BH6" s="42"/>
      <c r="BI6" s="42" t="s">
        <v>26</v>
      </c>
      <c r="BJ6" s="42"/>
      <c r="BK6" s="42" t="s">
        <v>27</v>
      </c>
      <c r="BL6" s="42"/>
      <c r="BM6" s="111" t="s">
        <v>116</v>
      </c>
      <c r="BN6" s="113" t="s">
        <v>117</v>
      </c>
    </row>
    <row r="7" spans="1:66" s="5" customFormat="1" ht="102" customHeight="1">
      <c r="A7" s="41"/>
      <c r="B7" s="41"/>
      <c r="C7" s="49"/>
      <c r="D7" s="38" t="s">
        <v>93</v>
      </c>
      <c r="E7" s="39"/>
      <c r="F7" s="38" t="s">
        <v>94</v>
      </c>
      <c r="G7" s="39"/>
      <c r="H7" s="38" t="s">
        <v>95</v>
      </c>
      <c r="I7" s="39"/>
      <c r="J7" s="41" t="s">
        <v>20</v>
      </c>
      <c r="K7" s="40" t="s">
        <v>3</v>
      </c>
      <c r="L7" s="43" t="s">
        <v>99</v>
      </c>
      <c r="M7" s="43"/>
      <c r="N7" s="43" t="s">
        <v>100</v>
      </c>
      <c r="O7" s="43"/>
      <c r="P7" s="41" t="s">
        <v>7</v>
      </c>
      <c r="Q7" s="40" t="s">
        <v>3</v>
      </c>
      <c r="R7" s="42"/>
      <c r="S7" s="42"/>
      <c r="T7" s="42"/>
      <c r="U7" s="42"/>
      <c r="V7" s="106"/>
      <c r="W7" s="107"/>
      <c r="X7" s="42"/>
      <c r="Y7" s="42"/>
      <c r="Z7" s="42"/>
      <c r="AA7" s="42"/>
      <c r="AB7" s="42"/>
      <c r="AC7" s="42"/>
      <c r="AD7" s="42"/>
      <c r="AE7" s="42"/>
      <c r="AF7" s="43" t="s">
        <v>15</v>
      </c>
      <c r="AG7" s="43"/>
      <c r="AH7" s="43" t="s">
        <v>16</v>
      </c>
      <c r="AI7" s="43"/>
      <c r="AJ7" s="41" t="s">
        <v>7</v>
      </c>
      <c r="AK7" s="40" t="s">
        <v>3</v>
      </c>
      <c r="AL7" s="8" t="s">
        <v>88</v>
      </c>
      <c r="AM7" s="9" t="s">
        <v>18</v>
      </c>
      <c r="AN7" s="9" t="s">
        <v>19</v>
      </c>
      <c r="AO7" s="41" t="s">
        <v>20</v>
      </c>
      <c r="AP7" s="40" t="s">
        <v>3</v>
      </c>
      <c r="AQ7" s="9" t="s">
        <v>91</v>
      </c>
      <c r="AR7" s="9" t="s">
        <v>22</v>
      </c>
      <c r="AS7" s="41" t="s">
        <v>20</v>
      </c>
      <c r="AT7" s="40" t="s">
        <v>3</v>
      </c>
      <c r="AU7" s="55" t="s">
        <v>45</v>
      </c>
      <c r="AV7" s="56"/>
      <c r="AW7" s="55" t="s">
        <v>46</v>
      </c>
      <c r="AX7" s="56"/>
      <c r="AY7" s="41" t="s">
        <v>20</v>
      </c>
      <c r="AZ7" s="40" t="s">
        <v>3</v>
      </c>
      <c r="BA7" s="38" t="s">
        <v>24</v>
      </c>
      <c r="BB7" s="39"/>
      <c r="BC7" s="38" t="s">
        <v>8</v>
      </c>
      <c r="BD7" s="39"/>
      <c r="BE7" s="38" t="s">
        <v>25</v>
      </c>
      <c r="BF7" s="39"/>
      <c r="BG7" s="41" t="s">
        <v>20</v>
      </c>
      <c r="BH7" s="40" t="s">
        <v>3</v>
      </c>
      <c r="BI7" s="42"/>
      <c r="BJ7" s="42"/>
      <c r="BK7" s="42"/>
      <c r="BL7" s="42"/>
      <c r="BM7" s="111"/>
      <c r="BN7" s="113"/>
    </row>
    <row r="8" spans="1:66" ht="40.5">
      <c r="A8" s="41"/>
      <c r="B8" s="41"/>
      <c r="C8" s="50"/>
      <c r="D8" s="57" t="s">
        <v>2</v>
      </c>
      <c r="E8" s="16" t="s">
        <v>3</v>
      </c>
      <c r="F8" s="10" t="s">
        <v>2</v>
      </c>
      <c r="G8" s="16" t="s">
        <v>3</v>
      </c>
      <c r="H8" s="10" t="s">
        <v>2</v>
      </c>
      <c r="I8" s="16" t="s">
        <v>3</v>
      </c>
      <c r="J8" s="41"/>
      <c r="K8" s="40"/>
      <c r="L8" s="8" t="s">
        <v>11</v>
      </c>
      <c r="M8" s="15" t="s">
        <v>12</v>
      </c>
      <c r="N8" s="8" t="s">
        <v>2</v>
      </c>
      <c r="O8" s="15" t="s">
        <v>3</v>
      </c>
      <c r="P8" s="41"/>
      <c r="Q8" s="40"/>
      <c r="R8" s="108" t="s">
        <v>2</v>
      </c>
      <c r="S8" s="21" t="s">
        <v>3</v>
      </c>
      <c r="T8" s="10" t="s">
        <v>2</v>
      </c>
      <c r="U8" s="21" t="s">
        <v>3</v>
      </c>
      <c r="V8" s="10" t="s">
        <v>2</v>
      </c>
      <c r="W8" s="21" t="s">
        <v>3</v>
      </c>
      <c r="X8" s="10" t="s">
        <v>2</v>
      </c>
      <c r="Y8" s="21" t="s">
        <v>3</v>
      </c>
      <c r="Z8" s="10" t="s">
        <v>2</v>
      </c>
      <c r="AA8" s="21" t="s">
        <v>3</v>
      </c>
      <c r="AB8" s="10" t="s">
        <v>2</v>
      </c>
      <c r="AC8" s="21" t="s">
        <v>3</v>
      </c>
      <c r="AD8" s="10" t="s">
        <v>2</v>
      </c>
      <c r="AE8" s="21" t="s">
        <v>3</v>
      </c>
      <c r="AF8" s="8" t="s">
        <v>11</v>
      </c>
      <c r="AG8" s="15" t="s">
        <v>12</v>
      </c>
      <c r="AH8" s="8" t="s">
        <v>2</v>
      </c>
      <c r="AI8" s="15" t="s">
        <v>3</v>
      </c>
      <c r="AJ8" s="41"/>
      <c r="AK8" s="40"/>
      <c r="AL8" s="8" t="s">
        <v>11</v>
      </c>
      <c r="AM8" s="8" t="s">
        <v>11</v>
      </c>
      <c r="AN8" s="8" t="s">
        <v>11</v>
      </c>
      <c r="AO8" s="41"/>
      <c r="AP8" s="40"/>
      <c r="AQ8" s="8" t="s">
        <v>11</v>
      </c>
      <c r="AR8" s="8" t="s">
        <v>11</v>
      </c>
      <c r="AS8" s="41"/>
      <c r="AT8" s="40"/>
      <c r="AU8" s="10" t="s">
        <v>2</v>
      </c>
      <c r="AV8" s="16" t="s">
        <v>3</v>
      </c>
      <c r="AW8" s="10" t="s">
        <v>2</v>
      </c>
      <c r="AX8" s="16" t="s">
        <v>3</v>
      </c>
      <c r="AY8" s="41"/>
      <c r="AZ8" s="40"/>
      <c r="BA8" s="8" t="s">
        <v>11</v>
      </c>
      <c r="BB8" s="8" t="s">
        <v>12</v>
      </c>
      <c r="BC8" s="8" t="s">
        <v>11</v>
      </c>
      <c r="BD8" s="15" t="s">
        <v>12</v>
      </c>
      <c r="BE8" s="8" t="s">
        <v>11</v>
      </c>
      <c r="BF8" s="15" t="s">
        <v>12</v>
      </c>
      <c r="BG8" s="41"/>
      <c r="BH8" s="40"/>
      <c r="BI8" s="10" t="s">
        <v>2</v>
      </c>
      <c r="BJ8" s="21" t="s">
        <v>3</v>
      </c>
      <c r="BK8" s="10" t="s">
        <v>2</v>
      </c>
      <c r="BL8" s="21" t="s">
        <v>3</v>
      </c>
      <c r="BM8" s="111"/>
      <c r="BN8" s="113"/>
    </row>
    <row r="9" spans="1:66" ht="39" customHeight="1">
      <c r="A9" s="11">
        <v>1</v>
      </c>
      <c r="B9" s="17" t="s">
        <v>29</v>
      </c>
      <c r="C9" s="22" t="s">
        <v>120</v>
      </c>
      <c r="D9" s="61">
        <v>30.72</v>
      </c>
      <c r="E9" s="72">
        <v>1</v>
      </c>
      <c r="F9" s="65"/>
      <c r="G9" s="75"/>
      <c r="H9" s="66">
        <v>0.1173611111111111</v>
      </c>
      <c r="I9" s="72">
        <v>1</v>
      </c>
      <c r="J9" s="63">
        <f>E9+I9</f>
        <v>2</v>
      </c>
      <c r="K9" s="78">
        <v>1</v>
      </c>
      <c r="L9" s="22">
        <v>81</v>
      </c>
      <c r="M9" s="72">
        <v>1</v>
      </c>
      <c r="N9" s="22">
        <v>198</v>
      </c>
      <c r="O9" s="72">
        <v>1</v>
      </c>
      <c r="P9" s="63">
        <f>M9+O9</f>
        <v>2</v>
      </c>
      <c r="Q9" s="78">
        <v>1</v>
      </c>
      <c r="R9" s="61">
        <v>12.22</v>
      </c>
      <c r="S9" s="78">
        <v>2</v>
      </c>
      <c r="T9" s="22" t="s">
        <v>110</v>
      </c>
      <c r="U9" s="78">
        <v>1</v>
      </c>
      <c r="V9" s="66">
        <v>5.4166666666666669E-2</v>
      </c>
      <c r="W9" s="78">
        <v>1</v>
      </c>
      <c r="X9" s="22">
        <v>75</v>
      </c>
      <c r="Y9" s="78">
        <v>1</v>
      </c>
      <c r="Z9" s="33">
        <v>0.13055555555555556</v>
      </c>
      <c r="AA9" s="29">
        <v>1</v>
      </c>
      <c r="AB9" s="28">
        <v>110</v>
      </c>
      <c r="AC9" s="29">
        <v>1</v>
      </c>
      <c r="AD9" s="28">
        <v>53</v>
      </c>
      <c r="AE9" s="29">
        <v>1</v>
      </c>
      <c r="AF9" s="33">
        <v>3.4722222222222224E-2</v>
      </c>
      <c r="AG9" s="30">
        <v>1</v>
      </c>
      <c r="AH9" s="33">
        <v>2.9861111111111113E-2</v>
      </c>
      <c r="AI9" s="30">
        <v>1</v>
      </c>
      <c r="AJ9" s="28">
        <f>AG9+AI9</f>
        <v>2</v>
      </c>
      <c r="AK9" s="29">
        <v>1</v>
      </c>
      <c r="AL9" s="28">
        <v>221</v>
      </c>
      <c r="AM9" s="28">
        <v>239</v>
      </c>
      <c r="AN9" s="28">
        <v>521</v>
      </c>
      <c r="AO9" s="28">
        <f>AN9+AM9+AL9</f>
        <v>981</v>
      </c>
      <c r="AP9" s="29">
        <v>1</v>
      </c>
      <c r="AQ9" s="28">
        <v>151</v>
      </c>
      <c r="AR9" s="28">
        <v>436</v>
      </c>
      <c r="AS9" s="28">
        <f>AQ9+AR9</f>
        <v>587</v>
      </c>
      <c r="AT9" s="29">
        <v>1</v>
      </c>
      <c r="AU9" s="28">
        <v>74</v>
      </c>
      <c r="AV9" s="30">
        <v>1</v>
      </c>
      <c r="AW9" s="28">
        <v>119</v>
      </c>
      <c r="AX9" s="30">
        <v>1</v>
      </c>
      <c r="AY9" s="28">
        <f>AX9+AV9</f>
        <v>2</v>
      </c>
      <c r="AZ9" s="29">
        <v>1</v>
      </c>
      <c r="BA9" s="31"/>
      <c r="BB9" s="31"/>
      <c r="BC9" s="28">
        <v>139</v>
      </c>
      <c r="BD9" s="30">
        <v>1</v>
      </c>
      <c r="BE9" s="28">
        <v>195</v>
      </c>
      <c r="BF9" s="30">
        <v>1</v>
      </c>
      <c r="BG9" s="28">
        <f>BD9+BF9</f>
        <v>2</v>
      </c>
      <c r="BH9" s="29">
        <v>1</v>
      </c>
      <c r="BI9" s="28" t="s">
        <v>87</v>
      </c>
      <c r="BJ9" s="29">
        <v>5</v>
      </c>
      <c r="BK9" s="28">
        <v>209</v>
      </c>
      <c r="BL9" s="29">
        <v>2</v>
      </c>
      <c r="BM9" s="112">
        <f>BL9+BJ9+BH9+AZ9+AT9+AP9+AK9+AE9+AC9+AA9+Y9+W9+U9+S9+Q9+K9</f>
        <v>22</v>
      </c>
      <c r="BN9" s="114">
        <v>1</v>
      </c>
    </row>
    <row r="10" spans="1:66" ht="39" customHeight="1">
      <c r="A10" s="11">
        <v>2</v>
      </c>
      <c r="B10" s="17">
        <v>282</v>
      </c>
      <c r="C10" s="22" t="s">
        <v>40</v>
      </c>
      <c r="D10" s="61">
        <v>71.959999999999994</v>
      </c>
      <c r="E10" s="72">
        <v>5</v>
      </c>
      <c r="F10" s="65"/>
      <c r="G10" s="75"/>
      <c r="H10" s="66">
        <v>0.27847222222222223</v>
      </c>
      <c r="I10" s="72">
        <v>5</v>
      </c>
      <c r="J10" s="63">
        <f>E10+I10</f>
        <v>10</v>
      </c>
      <c r="K10" s="78">
        <v>5</v>
      </c>
      <c r="L10" s="22">
        <v>70</v>
      </c>
      <c r="M10" s="72">
        <v>6</v>
      </c>
      <c r="N10" s="22">
        <v>206</v>
      </c>
      <c r="O10" s="72">
        <v>2</v>
      </c>
      <c r="P10" s="63">
        <f>M10+O10</f>
        <v>8</v>
      </c>
      <c r="Q10" s="78">
        <v>3</v>
      </c>
      <c r="R10" s="61">
        <v>27.45</v>
      </c>
      <c r="S10" s="78">
        <v>6</v>
      </c>
      <c r="T10" s="22" t="s">
        <v>109</v>
      </c>
      <c r="U10" s="78">
        <v>2</v>
      </c>
      <c r="V10" s="66">
        <v>0.15902777777777777</v>
      </c>
      <c r="W10" s="78">
        <v>6</v>
      </c>
      <c r="X10" s="22">
        <v>54</v>
      </c>
      <c r="Y10" s="78">
        <v>2</v>
      </c>
      <c r="Z10" s="33">
        <v>0.30972222222222223</v>
      </c>
      <c r="AA10" s="29">
        <v>5</v>
      </c>
      <c r="AB10" s="28">
        <v>95</v>
      </c>
      <c r="AC10" s="29">
        <v>3</v>
      </c>
      <c r="AD10" s="28">
        <v>50</v>
      </c>
      <c r="AE10" s="29">
        <v>2</v>
      </c>
      <c r="AF10" s="33">
        <v>7.9861111111111105E-2</v>
      </c>
      <c r="AG10" s="30">
        <v>2</v>
      </c>
      <c r="AH10" s="33">
        <v>4.1666666666666664E-2</v>
      </c>
      <c r="AI10" s="30">
        <v>3</v>
      </c>
      <c r="AJ10" s="28">
        <f>AG10+AI10</f>
        <v>5</v>
      </c>
      <c r="AK10" s="29">
        <v>2</v>
      </c>
      <c r="AL10" s="28">
        <v>320</v>
      </c>
      <c r="AM10" s="28">
        <v>230</v>
      </c>
      <c r="AN10" s="28">
        <v>379</v>
      </c>
      <c r="AO10" s="28">
        <f>AN10+AM10+AL10</f>
        <v>929</v>
      </c>
      <c r="AP10" s="29">
        <v>3</v>
      </c>
      <c r="AQ10" s="28">
        <v>218</v>
      </c>
      <c r="AR10" s="28">
        <v>229</v>
      </c>
      <c r="AS10" s="28">
        <f>AQ10+AR10</f>
        <v>447</v>
      </c>
      <c r="AT10" s="29">
        <v>4</v>
      </c>
      <c r="AU10" s="28">
        <v>56</v>
      </c>
      <c r="AV10" s="30">
        <v>2</v>
      </c>
      <c r="AW10" s="28">
        <v>74</v>
      </c>
      <c r="AX10" s="30">
        <v>4</v>
      </c>
      <c r="AY10" s="28">
        <f>AX10+AV10</f>
        <v>6</v>
      </c>
      <c r="AZ10" s="29">
        <v>2</v>
      </c>
      <c r="BA10" s="31"/>
      <c r="BB10" s="31"/>
      <c r="BC10" s="28">
        <v>322</v>
      </c>
      <c r="BD10" s="30">
        <v>3</v>
      </c>
      <c r="BE10" s="28">
        <v>137</v>
      </c>
      <c r="BF10" s="30">
        <v>4</v>
      </c>
      <c r="BG10" s="28">
        <f>BD10+BF10</f>
        <v>7</v>
      </c>
      <c r="BH10" s="29">
        <v>4</v>
      </c>
      <c r="BI10" s="28">
        <v>91</v>
      </c>
      <c r="BJ10" s="29">
        <v>1</v>
      </c>
      <c r="BK10" s="28">
        <v>207</v>
      </c>
      <c r="BL10" s="29">
        <v>3</v>
      </c>
      <c r="BM10" s="112">
        <f>BL10+BJ10+BH10+AZ10+AT10+AP10+AK10+AE10+AC10+AA10+Y10+W10+U10+S10+Q10+K10</f>
        <v>53</v>
      </c>
      <c r="BN10" s="114">
        <v>2</v>
      </c>
    </row>
    <row r="11" spans="1:66" ht="39" customHeight="1">
      <c r="A11" s="11">
        <v>3</v>
      </c>
      <c r="B11" s="17" t="s">
        <v>30</v>
      </c>
      <c r="C11" s="22" t="s">
        <v>32</v>
      </c>
      <c r="D11" s="61">
        <v>33.4</v>
      </c>
      <c r="E11" s="72">
        <v>2</v>
      </c>
      <c r="F11" s="65"/>
      <c r="G11" s="75"/>
      <c r="H11" s="66">
        <v>0.23819444444444446</v>
      </c>
      <c r="I11" s="72">
        <v>3</v>
      </c>
      <c r="J11" s="63">
        <f>E11+I11</f>
        <v>5</v>
      </c>
      <c r="K11" s="78">
        <v>2</v>
      </c>
      <c r="L11" s="22">
        <v>77</v>
      </c>
      <c r="M11" s="72">
        <v>2</v>
      </c>
      <c r="N11" s="22">
        <v>209</v>
      </c>
      <c r="O11" s="72">
        <v>3</v>
      </c>
      <c r="P11" s="63">
        <f>M11+O11</f>
        <v>5</v>
      </c>
      <c r="Q11" s="78">
        <v>2</v>
      </c>
      <c r="R11" s="61">
        <v>22.06</v>
      </c>
      <c r="S11" s="78">
        <v>4</v>
      </c>
      <c r="T11" s="22">
        <v>29</v>
      </c>
      <c r="U11" s="78">
        <v>4</v>
      </c>
      <c r="V11" s="66">
        <v>7.8472222222222221E-2</v>
      </c>
      <c r="W11" s="78">
        <v>2</v>
      </c>
      <c r="X11" s="22">
        <v>53</v>
      </c>
      <c r="Y11" s="78">
        <v>3</v>
      </c>
      <c r="Z11" s="33">
        <v>0.17986111111111111</v>
      </c>
      <c r="AA11" s="29">
        <v>2</v>
      </c>
      <c r="AB11" s="28">
        <v>88</v>
      </c>
      <c r="AC11" s="29">
        <v>4</v>
      </c>
      <c r="AD11" s="28">
        <v>47</v>
      </c>
      <c r="AE11" s="29">
        <v>3</v>
      </c>
      <c r="AF11" s="33">
        <v>0.11527777777777777</v>
      </c>
      <c r="AG11" s="30">
        <v>6</v>
      </c>
      <c r="AH11" s="33">
        <v>4.7222222222222221E-2</v>
      </c>
      <c r="AI11" s="30">
        <v>4</v>
      </c>
      <c r="AJ11" s="28">
        <f>AG11+AI11</f>
        <v>10</v>
      </c>
      <c r="AK11" s="29">
        <v>5</v>
      </c>
      <c r="AL11" s="28">
        <v>368</v>
      </c>
      <c r="AM11" s="32">
        <v>223</v>
      </c>
      <c r="AN11" s="32">
        <v>343</v>
      </c>
      <c r="AO11" s="28">
        <f>AN11+AM11+AL11</f>
        <v>934</v>
      </c>
      <c r="AP11" s="29">
        <v>2</v>
      </c>
      <c r="AQ11" s="28">
        <v>252</v>
      </c>
      <c r="AR11" s="28">
        <v>232</v>
      </c>
      <c r="AS11" s="28">
        <f>AQ11+AR11</f>
        <v>484</v>
      </c>
      <c r="AT11" s="29">
        <v>3</v>
      </c>
      <c r="AU11" s="28">
        <v>37</v>
      </c>
      <c r="AV11" s="30">
        <v>5</v>
      </c>
      <c r="AW11" s="28">
        <v>73</v>
      </c>
      <c r="AX11" s="30">
        <v>5</v>
      </c>
      <c r="AY11" s="28">
        <f>AX11+AV11</f>
        <v>10</v>
      </c>
      <c r="AZ11" s="29">
        <v>6</v>
      </c>
      <c r="BA11" s="31"/>
      <c r="BB11" s="31"/>
      <c r="BC11" s="28">
        <v>331</v>
      </c>
      <c r="BD11" s="30">
        <v>4</v>
      </c>
      <c r="BE11" s="28">
        <v>142</v>
      </c>
      <c r="BF11" s="30">
        <v>3</v>
      </c>
      <c r="BG11" s="28">
        <f>BD11+BF11</f>
        <v>7</v>
      </c>
      <c r="BH11" s="29">
        <v>3</v>
      </c>
      <c r="BI11" s="28">
        <v>76</v>
      </c>
      <c r="BJ11" s="29">
        <v>3</v>
      </c>
      <c r="BK11" s="28">
        <v>110</v>
      </c>
      <c r="BL11" s="29">
        <v>6</v>
      </c>
      <c r="BM11" s="112">
        <f>BL11+BJ11+BH11+AZ11+AT11+AP11+AK11+AE11+AC11+AA11+Y11+W11+U11+S11+Q11+K11</f>
        <v>54</v>
      </c>
      <c r="BN11" s="114">
        <v>3</v>
      </c>
    </row>
    <row r="12" spans="1:66" ht="39" customHeight="1">
      <c r="A12" s="11">
        <v>4</v>
      </c>
      <c r="B12" s="23">
        <v>381</v>
      </c>
      <c r="C12" s="63" t="s">
        <v>43</v>
      </c>
      <c r="D12" s="60">
        <v>57.65</v>
      </c>
      <c r="E12" s="71">
        <v>4</v>
      </c>
      <c r="F12" s="64"/>
      <c r="G12" s="74"/>
      <c r="H12" s="33">
        <v>0.21527777777777779</v>
      </c>
      <c r="I12" s="71">
        <v>2</v>
      </c>
      <c r="J12" s="63">
        <f>E12+I12</f>
        <v>6</v>
      </c>
      <c r="K12" s="77">
        <v>3</v>
      </c>
      <c r="L12" s="63">
        <v>73</v>
      </c>
      <c r="M12" s="71">
        <v>3</v>
      </c>
      <c r="N12" s="63">
        <v>261</v>
      </c>
      <c r="O12" s="71">
        <v>5</v>
      </c>
      <c r="P12" s="63">
        <f>M12+O12</f>
        <v>8</v>
      </c>
      <c r="Q12" s="77">
        <v>4</v>
      </c>
      <c r="R12" s="60">
        <v>21</v>
      </c>
      <c r="S12" s="77">
        <v>3</v>
      </c>
      <c r="T12" s="63" t="s">
        <v>108</v>
      </c>
      <c r="U12" s="77">
        <v>3</v>
      </c>
      <c r="V12" s="33">
        <v>0.11180555555555556</v>
      </c>
      <c r="W12" s="77">
        <v>3</v>
      </c>
      <c r="X12" s="63">
        <v>49</v>
      </c>
      <c r="Y12" s="77">
        <v>4</v>
      </c>
      <c r="Z12" s="33">
        <v>0.21597222222222223</v>
      </c>
      <c r="AA12" s="29">
        <v>4</v>
      </c>
      <c r="AB12" s="28">
        <v>74</v>
      </c>
      <c r="AC12" s="29">
        <v>7</v>
      </c>
      <c r="AD12" s="28">
        <v>45</v>
      </c>
      <c r="AE12" s="29">
        <v>4</v>
      </c>
      <c r="AF12" s="33">
        <v>9.3055555555555558E-2</v>
      </c>
      <c r="AG12" s="30">
        <v>3</v>
      </c>
      <c r="AH12" s="33">
        <v>6.5277777777777782E-2</v>
      </c>
      <c r="AI12" s="30">
        <v>6</v>
      </c>
      <c r="AJ12" s="28">
        <f>AG12+AI12</f>
        <v>9</v>
      </c>
      <c r="AK12" s="29">
        <v>4</v>
      </c>
      <c r="AL12" s="28">
        <v>229</v>
      </c>
      <c r="AM12" s="28">
        <v>176</v>
      </c>
      <c r="AN12" s="28">
        <v>381</v>
      </c>
      <c r="AO12" s="28">
        <f>AN12+AM12+AL12</f>
        <v>786</v>
      </c>
      <c r="AP12" s="29">
        <v>5</v>
      </c>
      <c r="AQ12" s="28">
        <v>194</v>
      </c>
      <c r="AR12" s="28">
        <v>227</v>
      </c>
      <c r="AS12" s="28">
        <f>AQ12+AR12</f>
        <v>421</v>
      </c>
      <c r="AT12" s="29">
        <v>5</v>
      </c>
      <c r="AU12" s="28">
        <v>36</v>
      </c>
      <c r="AV12" s="30">
        <v>6</v>
      </c>
      <c r="AW12" s="28">
        <v>88</v>
      </c>
      <c r="AX12" s="30">
        <v>2</v>
      </c>
      <c r="AY12" s="28">
        <f>AX12+AV12</f>
        <v>8</v>
      </c>
      <c r="AZ12" s="29">
        <v>4</v>
      </c>
      <c r="BA12" s="31"/>
      <c r="BB12" s="31"/>
      <c r="BC12" s="28">
        <v>417</v>
      </c>
      <c r="BD12" s="30">
        <v>5</v>
      </c>
      <c r="BE12" s="28">
        <v>77</v>
      </c>
      <c r="BF12" s="30">
        <v>6</v>
      </c>
      <c r="BG12" s="28">
        <f>BD12+BF12</f>
        <v>11</v>
      </c>
      <c r="BH12" s="29">
        <v>5</v>
      </c>
      <c r="BI12" s="28">
        <v>69</v>
      </c>
      <c r="BJ12" s="29">
        <v>7</v>
      </c>
      <c r="BK12" s="28">
        <v>145</v>
      </c>
      <c r="BL12" s="29">
        <v>5</v>
      </c>
      <c r="BM12" s="112">
        <f>BL12+BJ12+BH12+AZ12+AT12+AP12+AK12+AE12+AC12+AA12+Y12+W12+U12+S12+Q12+K12</f>
        <v>70</v>
      </c>
      <c r="BN12" s="115" t="s">
        <v>118</v>
      </c>
    </row>
    <row r="13" spans="1:66" ht="39" customHeight="1">
      <c r="A13" s="11">
        <v>5</v>
      </c>
      <c r="B13" s="17">
        <v>221</v>
      </c>
      <c r="C13" s="22" t="s">
        <v>33</v>
      </c>
      <c r="D13" s="61">
        <v>78.62</v>
      </c>
      <c r="E13" s="72">
        <v>7</v>
      </c>
      <c r="F13" s="65"/>
      <c r="G13" s="75"/>
      <c r="H13" s="66">
        <v>0.25833333333333336</v>
      </c>
      <c r="I13" s="72">
        <v>4</v>
      </c>
      <c r="J13" s="63">
        <f>E13+I13</f>
        <v>11</v>
      </c>
      <c r="K13" s="78">
        <v>6</v>
      </c>
      <c r="L13" s="88" t="s">
        <v>101</v>
      </c>
      <c r="M13" s="72">
        <v>4</v>
      </c>
      <c r="N13" s="22">
        <v>298</v>
      </c>
      <c r="O13" s="72">
        <v>7</v>
      </c>
      <c r="P13" s="63">
        <f>M13+O13</f>
        <v>11</v>
      </c>
      <c r="Q13" s="78">
        <v>7</v>
      </c>
      <c r="R13" s="61">
        <v>24.45</v>
      </c>
      <c r="S13" s="78">
        <v>5</v>
      </c>
      <c r="T13" s="22">
        <v>24</v>
      </c>
      <c r="U13" s="78">
        <v>5</v>
      </c>
      <c r="V13" s="66">
        <v>0.1361111111111111</v>
      </c>
      <c r="W13" s="78">
        <v>5</v>
      </c>
      <c r="X13" s="22">
        <v>45</v>
      </c>
      <c r="Y13" s="78">
        <v>5</v>
      </c>
      <c r="Z13" s="33">
        <v>0.21041666666666667</v>
      </c>
      <c r="AA13" s="29">
        <v>3</v>
      </c>
      <c r="AB13" s="28">
        <v>87</v>
      </c>
      <c r="AC13" s="29">
        <v>5</v>
      </c>
      <c r="AD13" s="28">
        <v>41</v>
      </c>
      <c r="AE13" s="29">
        <v>6</v>
      </c>
      <c r="AF13" s="33">
        <v>0.10902777777777778</v>
      </c>
      <c r="AG13" s="30">
        <v>5</v>
      </c>
      <c r="AH13" s="33">
        <v>5.486111111111111E-2</v>
      </c>
      <c r="AI13" s="30">
        <v>5</v>
      </c>
      <c r="AJ13" s="28">
        <f>AG13+AI13</f>
        <v>10</v>
      </c>
      <c r="AK13" s="29">
        <v>6</v>
      </c>
      <c r="AL13" s="28">
        <v>285</v>
      </c>
      <c r="AM13" s="28">
        <v>171</v>
      </c>
      <c r="AN13" s="28">
        <v>355</v>
      </c>
      <c r="AO13" s="28">
        <f>AN13+AM13+AL13</f>
        <v>811</v>
      </c>
      <c r="AP13" s="29">
        <v>4</v>
      </c>
      <c r="AQ13" s="28">
        <v>195</v>
      </c>
      <c r="AR13" s="28">
        <v>324</v>
      </c>
      <c r="AS13" s="28">
        <f>AQ13+AR13</f>
        <v>519</v>
      </c>
      <c r="AT13" s="29">
        <v>2</v>
      </c>
      <c r="AU13" s="28">
        <v>40</v>
      </c>
      <c r="AV13" s="30">
        <v>4</v>
      </c>
      <c r="AW13" s="28">
        <v>76</v>
      </c>
      <c r="AX13" s="30">
        <v>3</v>
      </c>
      <c r="AY13" s="28">
        <f>AX13+AV13</f>
        <v>7</v>
      </c>
      <c r="AZ13" s="29">
        <v>3</v>
      </c>
      <c r="BA13" s="31"/>
      <c r="BB13" s="31"/>
      <c r="BC13" s="28">
        <v>284</v>
      </c>
      <c r="BD13" s="30">
        <v>2</v>
      </c>
      <c r="BE13" s="28">
        <v>145</v>
      </c>
      <c r="BF13" s="30">
        <v>2</v>
      </c>
      <c r="BG13" s="28">
        <f>BD13+BF13</f>
        <v>4</v>
      </c>
      <c r="BH13" s="29">
        <v>2</v>
      </c>
      <c r="BI13" s="28">
        <v>77</v>
      </c>
      <c r="BJ13" s="29">
        <v>2</v>
      </c>
      <c r="BK13" s="28">
        <v>156</v>
      </c>
      <c r="BL13" s="29">
        <v>4</v>
      </c>
      <c r="BM13" s="112">
        <f>BL13+BJ13+BH13+AZ13+AT13+AP13+AK13+AE13+AC13+AA13+Y13+W13+U13+S13+Q13+K13</f>
        <v>70</v>
      </c>
      <c r="BN13" s="115" t="s">
        <v>118</v>
      </c>
    </row>
    <row r="14" spans="1:66" ht="39" customHeight="1">
      <c r="A14" s="11">
        <v>6</v>
      </c>
      <c r="B14" s="24">
        <v>250</v>
      </c>
      <c r="C14" s="67" t="s">
        <v>42</v>
      </c>
      <c r="D14" s="62">
        <v>53.66</v>
      </c>
      <c r="E14" s="73">
        <v>3</v>
      </c>
      <c r="F14" s="68"/>
      <c r="G14" s="76"/>
      <c r="H14" s="69">
        <v>0.28680555555555554</v>
      </c>
      <c r="I14" s="73">
        <v>6</v>
      </c>
      <c r="J14" s="63">
        <f>E14+I14</f>
        <v>9</v>
      </c>
      <c r="K14" s="79">
        <v>4</v>
      </c>
      <c r="L14" s="89" t="s">
        <v>102</v>
      </c>
      <c r="M14" s="73">
        <v>5</v>
      </c>
      <c r="N14" s="67">
        <v>279</v>
      </c>
      <c r="O14" s="73">
        <v>6</v>
      </c>
      <c r="P14" s="63">
        <f>M14+O14</f>
        <v>11</v>
      </c>
      <c r="Q14" s="79">
        <v>6</v>
      </c>
      <c r="R14" s="60">
        <v>11.34</v>
      </c>
      <c r="S14" s="79">
        <v>1</v>
      </c>
      <c r="T14" s="14">
        <v>20</v>
      </c>
      <c r="U14" s="79">
        <v>7</v>
      </c>
      <c r="V14" s="82">
        <v>0.19513888888888889</v>
      </c>
      <c r="W14" s="79">
        <v>7</v>
      </c>
      <c r="X14" s="14">
        <v>31</v>
      </c>
      <c r="Y14" s="79">
        <v>7</v>
      </c>
      <c r="Z14" s="28" t="s">
        <v>60</v>
      </c>
      <c r="AA14" s="29">
        <v>7</v>
      </c>
      <c r="AB14" s="28">
        <v>97</v>
      </c>
      <c r="AC14" s="29">
        <v>2</v>
      </c>
      <c r="AD14" s="28">
        <v>42</v>
      </c>
      <c r="AE14" s="29">
        <v>5</v>
      </c>
      <c r="AF14" s="33">
        <v>0.13194444444444445</v>
      </c>
      <c r="AG14" s="30">
        <v>7</v>
      </c>
      <c r="AH14" s="33">
        <v>3.0555555555555555E-2</v>
      </c>
      <c r="AI14" s="30">
        <v>2</v>
      </c>
      <c r="AJ14" s="28">
        <f>AG14+AI14</f>
        <v>9</v>
      </c>
      <c r="AK14" s="29">
        <v>3</v>
      </c>
      <c r="AL14" s="28">
        <v>279</v>
      </c>
      <c r="AM14" s="32">
        <v>177</v>
      </c>
      <c r="AN14" s="32">
        <v>319</v>
      </c>
      <c r="AO14" s="28">
        <f>AN14+AM14+AL14</f>
        <v>775</v>
      </c>
      <c r="AP14" s="29">
        <v>6</v>
      </c>
      <c r="AQ14" s="28">
        <v>151</v>
      </c>
      <c r="AR14" s="28">
        <v>253</v>
      </c>
      <c r="AS14" s="28">
        <f>AQ14+AR14</f>
        <v>404</v>
      </c>
      <c r="AT14" s="29">
        <v>6</v>
      </c>
      <c r="AU14" s="28">
        <v>18</v>
      </c>
      <c r="AV14" s="30">
        <v>7</v>
      </c>
      <c r="AW14" s="28">
        <v>50</v>
      </c>
      <c r="AX14" s="30">
        <v>7</v>
      </c>
      <c r="AY14" s="28">
        <f>AX14+AV14</f>
        <v>14</v>
      </c>
      <c r="AZ14" s="29">
        <v>7</v>
      </c>
      <c r="BA14" s="31"/>
      <c r="BB14" s="31"/>
      <c r="BC14" s="28">
        <v>477</v>
      </c>
      <c r="BD14" s="30">
        <v>7</v>
      </c>
      <c r="BE14" s="28">
        <v>113</v>
      </c>
      <c r="BF14" s="30">
        <v>5</v>
      </c>
      <c r="BG14" s="28">
        <f>BD14+BF14</f>
        <v>12</v>
      </c>
      <c r="BH14" s="29">
        <v>6</v>
      </c>
      <c r="BI14" s="28">
        <v>73</v>
      </c>
      <c r="BJ14" s="29">
        <v>4</v>
      </c>
      <c r="BK14" s="28">
        <v>62</v>
      </c>
      <c r="BL14" s="29">
        <v>7</v>
      </c>
      <c r="BM14" s="112">
        <f>BL14+BJ14+BH14+AZ14+AT14+AP14+AK14+AE14+AC14+AA14+Y14+W14+U14+S14+Q14+K14</f>
        <v>85</v>
      </c>
      <c r="BN14" s="114">
        <v>6</v>
      </c>
    </row>
    <row r="15" spans="1:66" ht="39" customHeight="1">
      <c r="A15" s="11">
        <v>7</v>
      </c>
      <c r="B15" s="23">
        <v>249</v>
      </c>
      <c r="C15" s="63" t="s">
        <v>41</v>
      </c>
      <c r="D15" s="60">
        <v>75.34</v>
      </c>
      <c r="E15" s="71">
        <v>6</v>
      </c>
      <c r="F15" s="64"/>
      <c r="G15" s="74"/>
      <c r="H15" s="33">
        <v>0.31111111111111112</v>
      </c>
      <c r="I15" s="71">
        <v>7</v>
      </c>
      <c r="J15" s="63">
        <f>E15+I15</f>
        <v>13</v>
      </c>
      <c r="K15" s="77">
        <v>7</v>
      </c>
      <c r="L15" s="63">
        <v>52</v>
      </c>
      <c r="M15" s="71">
        <v>7</v>
      </c>
      <c r="N15" s="63">
        <v>258</v>
      </c>
      <c r="O15" s="71">
        <v>4</v>
      </c>
      <c r="P15" s="63">
        <f>M15+O15</f>
        <v>11</v>
      </c>
      <c r="Q15" s="77">
        <v>5</v>
      </c>
      <c r="R15" s="60">
        <v>29.15</v>
      </c>
      <c r="S15" s="77">
        <v>7</v>
      </c>
      <c r="T15" s="63">
        <v>22</v>
      </c>
      <c r="U15" s="77">
        <v>6</v>
      </c>
      <c r="V15" s="33">
        <v>0.1277777777777778</v>
      </c>
      <c r="W15" s="77">
        <v>4</v>
      </c>
      <c r="X15" s="63">
        <v>38</v>
      </c>
      <c r="Y15" s="77">
        <v>6</v>
      </c>
      <c r="Z15" s="33">
        <v>0.3888888888888889</v>
      </c>
      <c r="AA15" s="29">
        <v>6</v>
      </c>
      <c r="AB15" s="28">
        <v>75</v>
      </c>
      <c r="AC15" s="29">
        <v>6</v>
      </c>
      <c r="AD15" s="28">
        <v>25</v>
      </c>
      <c r="AE15" s="29">
        <v>7</v>
      </c>
      <c r="AF15" s="33">
        <v>0.10347222222222223</v>
      </c>
      <c r="AG15" s="30">
        <v>4</v>
      </c>
      <c r="AH15" s="33">
        <v>9.1666666666666674E-2</v>
      </c>
      <c r="AI15" s="30">
        <v>7</v>
      </c>
      <c r="AJ15" s="28">
        <f>AG15+AI15</f>
        <v>11</v>
      </c>
      <c r="AK15" s="29">
        <v>7</v>
      </c>
      <c r="AL15" s="28">
        <v>248</v>
      </c>
      <c r="AM15" s="28">
        <v>170</v>
      </c>
      <c r="AN15" s="28">
        <v>285</v>
      </c>
      <c r="AO15" s="28">
        <f>AN15+AM15+AL15</f>
        <v>703</v>
      </c>
      <c r="AP15" s="29">
        <v>7</v>
      </c>
      <c r="AQ15" s="28">
        <v>127</v>
      </c>
      <c r="AR15" s="28">
        <v>252</v>
      </c>
      <c r="AS15" s="28">
        <f>AQ15+AR15</f>
        <v>379</v>
      </c>
      <c r="AT15" s="29">
        <v>7</v>
      </c>
      <c r="AU15" s="28">
        <v>47</v>
      </c>
      <c r="AV15" s="30">
        <v>3</v>
      </c>
      <c r="AW15" s="28">
        <v>55</v>
      </c>
      <c r="AX15" s="30">
        <v>6</v>
      </c>
      <c r="AY15" s="28">
        <f>AX15+AV15</f>
        <v>9</v>
      </c>
      <c r="AZ15" s="29">
        <v>5</v>
      </c>
      <c r="BA15" s="31"/>
      <c r="BB15" s="31"/>
      <c r="BC15" s="28">
        <v>425</v>
      </c>
      <c r="BD15" s="30">
        <v>6</v>
      </c>
      <c r="BE15" s="28">
        <v>66</v>
      </c>
      <c r="BF15" s="30">
        <v>7</v>
      </c>
      <c r="BG15" s="28">
        <f>BD15+BF15</f>
        <v>13</v>
      </c>
      <c r="BH15" s="29">
        <v>7</v>
      </c>
      <c r="BI15" s="28" t="s">
        <v>86</v>
      </c>
      <c r="BJ15" s="29">
        <v>6</v>
      </c>
      <c r="BK15" s="28">
        <v>227</v>
      </c>
      <c r="BL15" s="29">
        <v>1</v>
      </c>
      <c r="BM15" s="112">
        <f>BL15+BJ15+BH15+AZ15+AT15+AP15+AK15+AE15+AC15+AA15+Y15+W15+U15+S15+Q15+K15</f>
        <v>94</v>
      </c>
      <c r="BN15" s="114">
        <v>7</v>
      </c>
    </row>
    <row r="16" spans="1:66">
      <c r="A16" s="25"/>
      <c r="B16" s="25"/>
      <c r="C16" s="25"/>
      <c r="D16" s="58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109"/>
      <c r="S16" s="25"/>
      <c r="T16" s="25"/>
      <c r="U16" s="25"/>
      <c r="V16" s="25"/>
      <c r="W16" s="25"/>
      <c r="X16" s="25"/>
      <c r="Y16" s="25"/>
      <c r="Z16" s="26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7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</row>
    <row r="17" spans="1:64">
      <c r="A17" s="44" t="s">
        <v>39</v>
      </c>
      <c r="B17" s="44"/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</row>
    <row r="18" spans="1:64" ht="26.25" customHeight="1">
      <c r="A18" s="44" t="s">
        <v>38</v>
      </c>
      <c r="B18" s="44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</row>
    <row r="22" spans="1:64">
      <c r="J22" s="87"/>
      <c r="K22" s="87"/>
    </row>
    <row r="23" spans="1:64">
      <c r="J23" s="87"/>
      <c r="K23" s="87"/>
    </row>
    <row r="24" spans="1:64">
      <c r="J24" s="87"/>
      <c r="K24" s="87"/>
    </row>
    <row r="25" spans="1:64">
      <c r="J25" s="87"/>
      <c r="K25" s="87"/>
    </row>
    <row r="26" spans="1:64">
      <c r="J26" s="87"/>
      <c r="K26" s="87"/>
    </row>
    <row r="27" spans="1:64">
      <c r="J27" s="87"/>
      <c r="K27" s="87"/>
    </row>
    <row r="28" spans="1:64">
      <c r="J28" s="87"/>
      <c r="K28" s="87"/>
    </row>
    <row r="29" spans="1:64">
      <c r="J29" s="87"/>
      <c r="K29" s="87"/>
    </row>
  </sheetData>
  <sortState ref="B9:BN15">
    <sortCondition ref="BN9:BN15"/>
  </sortState>
  <mergeCells count="53">
    <mergeCell ref="BN6:BN8"/>
    <mergeCell ref="A1:BN3"/>
    <mergeCell ref="R6:S7"/>
    <mergeCell ref="V6:W7"/>
    <mergeCell ref="X6:Y7"/>
    <mergeCell ref="T6:U7"/>
    <mergeCell ref="BM6:BM8"/>
    <mergeCell ref="AW7:AX7"/>
    <mergeCell ref="AY7:AY8"/>
    <mergeCell ref="AZ7:AZ8"/>
    <mergeCell ref="AF7:AG7"/>
    <mergeCell ref="D6:K6"/>
    <mergeCell ref="D7:E7"/>
    <mergeCell ref="F7:G7"/>
    <mergeCell ref="H7:I7"/>
    <mergeCell ref="J7:J8"/>
    <mergeCell ref="K7:K8"/>
    <mergeCell ref="L6:Q6"/>
    <mergeCell ref="L7:M7"/>
    <mergeCell ref="N7:O7"/>
    <mergeCell ref="P7:P8"/>
    <mergeCell ref="Q7:Q8"/>
    <mergeCell ref="AK7:AK8"/>
    <mergeCell ref="AO7:AO8"/>
    <mergeCell ref="A18:BL18"/>
    <mergeCell ref="A17:BL17"/>
    <mergeCell ref="A5:AA5"/>
    <mergeCell ref="AP5:BL5"/>
    <mergeCell ref="A6:A8"/>
    <mergeCell ref="B6:B8"/>
    <mergeCell ref="C6:C8"/>
    <mergeCell ref="Z6:AA7"/>
    <mergeCell ref="AB6:AC7"/>
    <mergeCell ref="AD6:AE7"/>
    <mergeCell ref="AF6:AK6"/>
    <mergeCell ref="AU6:AZ6"/>
    <mergeCell ref="AU7:AV7"/>
    <mergeCell ref="A4:BL4"/>
    <mergeCell ref="BA7:BB7"/>
    <mergeCell ref="BC7:BD7"/>
    <mergeCell ref="BE7:BF7"/>
    <mergeCell ref="AP7:AP8"/>
    <mergeCell ref="AS7:AS8"/>
    <mergeCell ref="AT7:AT8"/>
    <mergeCell ref="BG7:BG8"/>
    <mergeCell ref="BH7:BH8"/>
    <mergeCell ref="AL6:AP6"/>
    <mergeCell ref="AQ6:AT6"/>
    <mergeCell ref="BA6:BH6"/>
    <mergeCell ref="BI6:BJ7"/>
    <mergeCell ref="BK6:BL7"/>
    <mergeCell ref="AH7:AI7"/>
    <mergeCell ref="AJ7:AJ8"/>
  </mergeCells>
  <pageMargins left="0.11811023622047245" right="0.11811023622047245" top="0.43307086614173229" bottom="0.27559055118110237" header="0.31496062992125984" footer="0.31496062992125984"/>
  <pageSetup paperSize="9" scale="49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20"/>
  <sheetViews>
    <sheetView zoomScale="70" zoomScaleNormal="70" workbookViewId="0">
      <selection activeCell="BN13" sqref="BN13"/>
    </sheetView>
  </sheetViews>
  <sheetFormatPr defaultRowHeight="15"/>
  <cols>
    <col min="1" max="1" width="4" style="1" customWidth="1"/>
    <col min="2" max="2" width="9.140625" style="1" customWidth="1"/>
    <col min="3" max="3" width="15.140625" style="1" bestFit="1" customWidth="1"/>
    <col min="4" max="4" width="4.85546875" style="1" bestFit="1" customWidth="1"/>
    <col min="5" max="5" width="3" style="1" bestFit="1" customWidth="1"/>
    <col min="6" max="6" width="4" style="1" bestFit="1" customWidth="1"/>
    <col min="7" max="7" width="3" style="1" bestFit="1" customWidth="1"/>
    <col min="8" max="8" width="4" style="1" bestFit="1" customWidth="1"/>
    <col min="9" max="9" width="3" style="1" bestFit="1" customWidth="1"/>
    <col min="10" max="11" width="3.7109375" style="1" bestFit="1" customWidth="1"/>
    <col min="12" max="12" width="3.5703125" style="1" bestFit="1" customWidth="1"/>
    <col min="13" max="13" width="3" style="1" bestFit="1" customWidth="1"/>
    <col min="14" max="14" width="3.5703125" style="1" bestFit="1" customWidth="1"/>
    <col min="15" max="15" width="3" style="1" bestFit="1" customWidth="1"/>
    <col min="16" max="17" width="3.7109375" style="1" bestFit="1" customWidth="1"/>
    <col min="18" max="18" width="4.85546875" style="59" bestFit="1" customWidth="1"/>
    <col min="19" max="19" width="3" style="1" bestFit="1" customWidth="1"/>
    <col min="20" max="20" width="5.7109375" style="1" bestFit="1" customWidth="1"/>
    <col min="21" max="21" width="3" style="1" bestFit="1" customWidth="1"/>
    <col min="22" max="22" width="4" style="1" bestFit="1" customWidth="1"/>
    <col min="23" max="25" width="3" style="1" bestFit="1" customWidth="1"/>
    <col min="26" max="26" width="4.85546875" style="19" bestFit="1" customWidth="1"/>
    <col min="27" max="27" width="3" style="1" bestFit="1" customWidth="1"/>
    <col min="28" max="28" width="3.5703125" style="1" bestFit="1" customWidth="1"/>
    <col min="29" max="31" width="3" style="1" bestFit="1" customWidth="1"/>
    <col min="32" max="32" width="4" style="1" bestFit="1" customWidth="1"/>
    <col min="33" max="33" width="3" style="1" bestFit="1" customWidth="1"/>
    <col min="34" max="34" width="4" style="1" bestFit="1" customWidth="1"/>
    <col min="35" max="35" width="3.140625" style="1" bestFit="1" customWidth="1"/>
    <col min="36" max="36" width="4.42578125" style="1" bestFit="1" customWidth="1"/>
    <col min="37" max="37" width="3.7109375" style="1" customWidth="1"/>
    <col min="38" max="38" width="3.5703125" style="1" bestFit="1" customWidth="1"/>
    <col min="39" max="39" width="5.140625" style="1" bestFit="1" customWidth="1"/>
    <col min="40" max="40" width="5.140625" style="7" bestFit="1" customWidth="1"/>
    <col min="41" max="41" width="4.42578125" style="1" customWidth="1"/>
    <col min="42" max="42" width="3.7109375" style="1" bestFit="1" customWidth="1"/>
    <col min="43" max="43" width="3.5703125" style="1" bestFit="1" customWidth="1"/>
    <col min="44" max="44" width="7.28515625" style="1" bestFit="1" customWidth="1"/>
    <col min="45" max="46" width="3.7109375" style="1" bestFit="1" customWidth="1"/>
    <col min="47" max="47" width="3.5703125" style="1" bestFit="1" customWidth="1"/>
    <col min="48" max="48" width="3" style="1" bestFit="1" customWidth="1"/>
    <col min="49" max="49" width="3.5703125" style="1" bestFit="1" customWidth="1"/>
    <col min="50" max="50" width="3" style="1" bestFit="1" customWidth="1"/>
    <col min="51" max="52" width="3.7109375" style="1" customWidth="1"/>
    <col min="53" max="53" width="3.5703125" style="1" bestFit="1" customWidth="1"/>
    <col min="54" max="54" width="3" style="1" bestFit="1" customWidth="1"/>
    <col min="55" max="55" width="3.5703125" style="1" bestFit="1" customWidth="1"/>
    <col min="56" max="56" width="3" style="1" bestFit="1" customWidth="1"/>
    <col min="57" max="57" width="3.5703125" style="1" bestFit="1" customWidth="1"/>
    <col min="58" max="58" width="3" style="1" bestFit="1" customWidth="1"/>
    <col min="59" max="60" width="3.7109375" style="1" customWidth="1"/>
    <col min="61" max="61" width="5.7109375" style="1" bestFit="1" customWidth="1"/>
    <col min="62" max="62" width="3" style="1" bestFit="1" customWidth="1"/>
    <col min="63" max="63" width="3.5703125" style="1" bestFit="1" customWidth="1"/>
    <col min="64" max="64" width="4" style="1" customWidth="1"/>
    <col min="65" max="65" width="7" style="1" customWidth="1"/>
    <col min="66" max="66" width="8.42578125" style="1" customWidth="1"/>
    <col min="67" max="16384" width="9.140625" style="1"/>
  </cols>
  <sheetData>
    <row r="1" spans="1:66" ht="18.75" customHeight="1">
      <c r="A1" s="45" t="s">
        <v>122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</row>
    <row r="2" spans="1:66" ht="15.7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</row>
    <row r="3" spans="1:66" ht="1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</row>
    <row r="4" spans="1:66" ht="27" customHeight="1">
      <c r="A4" s="37" t="s">
        <v>5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</row>
    <row r="5" spans="1:66">
      <c r="A5" s="46" t="s">
        <v>119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3"/>
      <c r="AO5" s="4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6" ht="36" customHeight="1">
      <c r="A6" s="41" t="s">
        <v>0</v>
      </c>
      <c r="B6" s="41" t="s">
        <v>1</v>
      </c>
      <c r="C6" s="48" t="s">
        <v>28</v>
      </c>
      <c r="D6" s="42" t="s">
        <v>92</v>
      </c>
      <c r="E6" s="42"/>
      <c r="F6" s="42"/>
      <c r="G6" s="42"/>
      <c r="H6" s="42"/>
      <c r="I6" s="42"/>
      <c r="J6" s="42"/>
      <c r="K6" s="42"/>
      <c r="L6" s="52" t="s">
        <v>98</v>
      </c>
      <c r="M6" s="53"/>
      <c r="N6" s="53"/>
      <c r="O6" s="53"/>
      <c r="P6" s="53"/>
      <c r="Q6" s="54"/>
      <c r="R6" s="42" t="s">
        <v>103</v>
      </c>
      <c r="S6" s="42"/>
      <c r="T6" s="42" t="s">
        <v>107</v>
      </c>
      <c r="U6" s="42"/>
      <c r="V6" s="104" t="s">
        <v>106</v>
      </c>
      <c r="W6" s="105"/>
      <c r="X6" s="42" t="s">
        <v>105</v>
      </c>
      <c r="Y6" s="42"/>
      <c r="Z6" s="42" t="s">
        <v>6</v>
      </c>
      <c r="AA6" s="42"/>
      <c r="AB6" s="42" t="s">
        <v>13</v>
      </c>
      <c r="AC6" s="42"/>
      <c r="AD6" s="42" t="s">
        <v>14</v>
      </c>
      <c r="AE6" s="42"/>
      <c r="AF6" s="51" t="s">
        <v>4</v>
      </c>
      <c r="AG6" s="51"/>
      <c r="AH6" s="51"/>
      <c r="AI6" s="51"/>
      <c r="AJ6" s="51"/>
      <c r="AK6" s="51"/>
      <c r="AL6" s="42" t="s">
        <v>17</v>
      </c>
      <c r="AM6" s="42"/>
      <c r="AN6" s="42"/>
      <c r="AO6" s="42"/>
      <c r="AP6" s="42"/>
      <c r="AQ6" s="42" t="s">
        <v>21</v>
      </c>
      <c r="AR6" s="42"/>
      <c r="AS6" s="42"/>
      <c r="AT6" s="42"/>
      <c r="AU6" s="52" t="s">
        <v>44</v>
      </c>
      <c r="AV6" s="53"/>
      <c r="AW6" s="53"/>
      <c r="AX6" s="53"/>
      <c r="AY6" s="53"/>
      <c r="AZ6" s="54"/>
      <c r="BA6" s="42" t="s">
        <v>23</v>
      </c>
      <c r="BB6" s="42"/>
      <c r="BC6" s="42"/>
      <c r="BD6" s="42"/>
      <c r="BE6" s="42"/>
      <c r="BF6" s="42"/>
      <c r="BG6" s="42"/>
      <c r="BH6" s="42"/>
      <c r="BI6" s="42" t="s">
        <v>26</v>
      </c>
      <c r="BJ6" s="42"/>
      <c r="BK6" s="42" t="s">
        <v>27</v>
      </c>
      <c r="BL6" s="42"/>
      <c r="BM6" s="111" t="s">
        <v>116</v>
      </c>
      <c r="BN6" s="113" t="s">
        <v>117</v>
      </c>
    </row>
    <row r="7" spans="1:66" s="5" customFormat="1" ht="102" customHeight="1">
      <c r="A7" s="41"/>
      <c r="B7" s="41"/>
      <c r="C7" s="49"/>
      <c r="D7" s="38" t="s">
        <v>93</v>
      </c>
      <c r="E7" s="39"/>
      <c r="F7" s="38" t="s">
        <v>94</v>
      </c>
      <c r="G7" s="39"/>
      <c r="H7" s="38" t="s">
        <v>95</v>
      </c>
      <c r="I7" s="39"/>
      <c r="J7" s="41" t="s">
        <v>20</v>
      </c>
      <c r="K7" s="40" t="s">
        <v>3</v>
      </c>
      <c r="L7" s="43" t="s">
        <v>99</v>
      </c>
      <c r="M7" s="43"/>
      <c r="N7" s="43" t="s">
        <v>100</v>
      </c>
      <c r="O7" s="43"/>
      <c r="P7" s="41" t="s">
        <v>7</v>
      </c>
      <c r="Q7" s="40" t="s">
        <v>3</v>
      </c>
      <c r="R7" s="42"/>
      <c r="S7" s="42"/>
      <c r="T7" s="42"/>
      <c r="U7" s="42"/>
      <c r="V7" s="106"/>
      <c r="W7" s="107"/>
      <c r="X7" s="42"/>
      <c r="Y7" s="42"/>
      <c r="Z7" s="42"/>
      <c r="AA7" s="42"/>
      <c r="AB7" s="42"/>
      <c r="AC7" s="42"/>
      <c r="AD7" s="42"/>
      <c r="AE7" s="42"/>
      <c r="AF7" s="43" t="s">
        <v>15</v>
      </c>
      <c r="AG7" s="43"/>
      <c r="AH7" s="43" t="s">
        <v>16</v>
      </c>
      <c r="AI7" s="43"/>
      <c r="AJ7" s="41" t="s">
        <v>7</v>
      </c>
      <c r="AK7" s="40" t="s">
        <v>3</v>
      </c>
      <c r="AL7" s="8" t="s">
        <v>90</v>
      </c>
      <c r="AM7" s="9" t="s">
        <v>18</v>
      </c>
      <c r="AN7" s="9" t="s">
        <v>19</v>
      </c>
      <c r="AO7" s="41" t="s">
        <v>20</v>
      </c>
      <c r="AP7" s="40" t="s">
        <v>3</v>
      </c>
      <c r="AQ7" s="9" t="s">
        <v>91</v>
      </c>
      <c r="AR7" s="9" t="s">
        <v>22</v>
      </c>
      <c r="AS7" s="41" t="s">
        <v>20</v>
      </c>
      <c r="AT7" s="40" t="s">
        <v>3</v>
      </c>
      <c r="AU7" s="55" t="s">
        <v>45</v>
      </c>
      <c r="AV7" s="56"/>
      <c r="AW7" s="55" t="s">
        <v>46</v>
      </c>
      <c r="AX7" s="56"/>
      <c r="AY7" s="41" t="s">
        <v>20</v>
      </c>
      <c r="AZ7" s="40" t="s">
        <v>3</v>
      </c>
      <c r="BA7" s="38" t="s">
        <v>24</v>
      </c>
      <c r="BB7" s="39"/>
      <c r="BC7" s="38" t="s">
        <v>8</v>
      </c>
      <c r="BD7" s="39"/>
      <c r="BE7" s="38" t="s">
        <v>25</v>
      </c>
      <c r="BF7" s="39"/>
      <c r="BG7" s="41" t="s">
        <v>20</v>
      </c>
      <c r="BH7" s="40" t="s">
        <v>3</v>
      </c>
      <c r="BI7" s="42"/>
      <c r="BJ7" s="42"/>
      <c r="BK7" s="42"/>
      <c r="BL7" s="42"/>
      <c r="BM7" s="111"/>
      <c r="BN7" s="113"/>
    </row>
    <row r="8" spans="1:66" ht="40.5">
      <c r="A8" s="41"/>
      <c r="B8" s="41"/>
      <c r="C8" s="50"/>
      <c r="D8" s="57" t="s">
        <v>2</v>
      </c>
      <c r="E8" s="16" t="s">
        <v>3</v>
      </c>
      <c r="F8" s="10" t="s">
        <v>2</v>
      </c>
      <c r="G8" s="16" t="s">
        <v>3</v>
      </c>
      <c r="H8" s="10" t="s">
        <v>2</v>
      </c>
      <c r="I8" s="16" t="s">
        <v>3</v>
      </c>
      <c r="J8" s="41"/>
      <c r="K8" s="40"/>
      <c r="L8" s="8" t="s">
        <v>11</v>
      </c>
      <c r="M8" s="15" t="s">
        <v>12</v>
      </c>
      <c r="N8" s="8" t="s">
        <v>2</v>
      </c>
      <c r="O8" s="15" t="s">
        <v>3</v>
      </c>
      <c r="P8" s="41"/>
      <c r="Q8" s="40"/>
      <c r="R8" s="57" t="s">
        <v>2</v>
      </c>
      <c r="S8" s="21" t="s">
        <v>3</v>
      </c>
      <c r="T8" s="10" t="s">
        <v>2</v>
      </c>
      <c r="U8" s="21" t="s">
        <v>3</v>
      </c>
      <c r="V8" s="10" t="s">
        <v>2</v>
      </c>
      <c r="W8" s="21" t="s">
        <v>3</v>
      </c>
      <c r="X8" s="10" t="s">
        <v>2</v>
      </c>
      <c r="Y8" s="21" t="s">
        <v>3</v>
      </c>
      <c r="Z8" s="18" t="s">
        <v>2</v>
      </c>
      <c r="AA8" s="21" t="s">
        <v>3</v>
      </c>
      <c r="AB8" s="10" t="s">
        <v>2</v>
      </c>
      <c r="AC8" s="21" t="s">
        <v>3</v>
      </c>
      <c r="AD8" s="10" t="s">
        <v>2</v>
      </c>
      <c r="AE8" s="21" t="s">
        <v>3</v>
      </c>
      <c r="AF8" s="8" t="s">
        <v>11</v>
      </c>
      <c r="AG8" s="15" t="s">
        <v>12</v>
      </c>
      <c r="AH8" s="8" t="s">
        <v>2</v>
      </c>
      <c r="AI8" s="15" t="s">
        <v>3</v>
      </c>
      <c r="AJ8" s="41"/>
      <c r="AK8" s="40"/>
      <c r="AL8" s="8" t="s">
        <v>11</v>
      </c>
      <c r="AM8" s="8" t="s">
        <v>11</v>
      </c>
      <c r="AN8" s="8" t="s">
        <v>11</v>
      </c>
      <c r="AO8" s="41"/>
      <c r="AP8" s="40"/>
      <c r="AQ8" s="8" t="s">
        <v>11</v>
      </c>
      <c r="AR8" s="8" t="s">
        <v>11</v>
      </c>
      <c r="AS8" s="41"/>
      <c r="AT8" s="40"/>
      <c r="AU8" s="10" t="s">
        <v>2</v>
      </c>
      <c r="AV8" s="16" t="s">
        <v>3</v>
      </c>
      <c r="AW8" s="10" t="s">
        <v>2</v>
      </c>
      <c r="AX8" s="16" t="s">
        <v>3</v>
      </c>
      <c r="AY8" s="41"/>
      <c r="AZ8" s="40"/>
      <c r="BA8" s="10" t="s">
        <v>2</v>
      </c>
      <c r="BB8" s="16" t="s">
        <v>3</v>
      </c>
      <c r="BC8" s="10" t="s">
        <v>2</v>
      </c>
      <c r="BD8" s="16" t="s">
        <v>3</v>
      </c>
      <c r="BE8" s="10" t="s">
        <v>2</v>
      </c>
      <c r="BF8" s="16" t="s">
        <v>3</v>
      </c>
      <c r="BG8" s="41"/>
      <c r="BH8" s="40"/>
      <c r="BI8" s="10" t="s">
        <v>2</v>
      </c>
      <c r="BJ8" s="21" t="s">
        <v>3</v>
      </c>
      <c r="BK8" s="10" t="s">
        <v>2</v>
      </c>
      <c r="BL8" s="21" t="s">
        <v>3</v>
      </c>
      <c r="BM8" s="111"/>
      <c r="BN8" s="113"/>
    </row>
    <row r="9" spans="1:66" s="13" customFormat="1" ht="39.75" customHeight="1">
      <c r="A9" s="11">
        <v>1</v>
      </c>
      <c r="B9" s="17" t="s">
        <v>29</v>
      </c>
      <c r="C9" s="12" t="s">
        <v>36</v>
      </c>
      <c r="D9" s="22">
        <v>26.17</v>
      </c>
      <c r="E9" s="72">
        <v>1</v>
      </c>
      <c r="F9" s="66">
        <v>6.805555555555555E-2</v>
      </c>
      <c r="G9" s="72">
        <v>1</v>
      </c>
      <c r="H9" s="66">
        <v>9.3055555555555558E-2</v>
      </c>
      <c r="I9" s="72">
        <v>1</v>
      </c>
      <c r="J9" s="22">
        <f>E9+G9+I9</f>
        <v>3</v>
      </c>
      <c r="K9" s="78">
        <v>1</v>
      </c>
      <c r="L9" s="22">
        <v>138</v>
      </c>
      <c r="M9" s="72">
        <v>1</v>
      </c>
      <c r="N9" s="22">
        <v>154</v>
      </c>
      <c r="O9" s="72">
        <v>2</v>
      </c>
      <c r="P9" s="22">
        <f>M9+O9</f>
        <v>3</v>
      </c>
      <c r="Q9" s="78">
        <v>1</v>
      </c>
      <c r="R9" s="61">
        <v>4.29</v>
      </c>
      <c r="S9" s="78">
        <v>1</v>
      </c>
      <c r="T9" s="22" t="s">
        <v>113</v>
      </c>
      <c r="U9" s="78">
        <v>1</v>
      </c>
      <c r="V9" s="66">
        <v>8.5416666666666655E-2</v>
      </c>
      <c r="W9" s="78">
        <v>1</v>
      </c>
      <c r="X9" s="22">
        <v>96</v>
      </c>
      <c r="Y9" s="78">
        <v>1</v>
      </c>
      <c r="Z9" s="90">
        <v>0.12152777777777778</v>
      </c>
      <c r="AA9" s="79">
        <v>1</v>
      </c>
      <c r="AB9" s="14">
        <v>160</v>
      </c>
      <c r="AC9" s="79">
        <v>1</v>
      </c>
      <c r="AD9" s="14">
        <v>70</v>
      </c>
      <c r="AE9" s="79">
        <v>1</v>
      </c>
      <c r="AF9" s="81" t="s">
        <v>74</v>
      </c>
      <c r="AG9" s="73">
        <v>1</v>
      </c>
      <c r="AH9" s="82">
        <v>1.5972222222222224E-2</v>
      </c>
      <c r="AI9" s="73">
        <v>1</v>
      </c>
      <c r="AJ9" s="14">
        <f>AI9+AG9</f>
        <v>2</v>
      </c>
      <c r="AK9" s="79">
        <v>1</v>
      </c>
      <c r="AL9" s="14">
        <v>318</v>
      </c>
      <c r="AM9" s="84">
        <v>474</v>
      </c>
      <c r="AN9" s="85">
        <v>520</v>
      </c>
      <c r="AO9" s="36">
        <f>AL9+AM9+AN9</f>
        <v>1312</v>
      </c>
      <c r="AP9" s="79">
        <v>1</v>
      </c>
      <c r="AQ9" s="14">
        <v>252</v>
      </c>
      <c r="AR9" s="14">
        <v>322</v>
      </c>
      <c r="AS9" s="14">
        <f>AQ9+AR9</f>
        <v>574</v>
      </c>
      <c r="AT9" s="79">
        <v>3</v>
      </c>
      <c r="AU9" s="14">
        <v>108</v>
      </c>
      <c r="AV9" s="73">
        <v>2</v>
      </c>
      <c r="AW9" s="14">
        <v>145</v>
      </c>
      <c r="AX9" s="73">
        <v>2</v>
      </c>
      <c r="AY9" s="14">
        <f>AX9+AV9</f>
        <v>4</v>
      </c>
      <c r="AZ9" s="79">
        <v>2</v>
      </c>
      <c r="BA9" s="14">
        <v>291</v>
      </c>
      <c r="BB9" s="73">
        <v>1</v>
      </c>
      <c r="BC9" s="14">
        <v>248</v>
      </c>
      <c r="BD9" s="73">
        <v>1</v>
      </c>
      <c r="BE9" s="14">
        <v>252</v>
      </c>
      <c r="BF9" s="73">
        <v>2</v>
      </c>
      <c r="BG9" s="14">
        <f>BF9+BD9+BB9</f>
        <v>4</v>
      </c>
      <c r="BH9" s="79">
        <v>1</v>
      </c>
      <c r="BI9" s="63">
        <v>89</v>
      </c>
      <c r="BJ9" s="86" t="s">
        <v>59</v>
      </c>
      <c r="BK9" s="14">
        <v>236</v>
      </c>
      <c r="BL9" s="79">
        <v>1</v>
      </c>
      <c r="BM9" s="112">
        <f>BL9+BJ9+BH9+AZ9+AT9+AP9+AK9+AE9+AC9+AA9+Y9+W9+U9+S9+Q9+K9</f>
        <v>19</v>
      </c>
      <c r="BN9" s="114">
        <v>1</v>
      </c>
    </row>
    <row r="10" spans="1:66" s="13" customFormat="1" ht="39.75" customHeight="1">
      <c r="A10" s="11">
        <v>2</v>
      </c>
      <c r="B10" s="17" t="s">
        <v>51</v>
      </c>
      <c r="C10" s="12" t="s">
        <v>48</v>
      </c>
      <c r="D10" s="22">
        <v>51.28</v>
      </c>
      <c r="E10" s="72">
        <v>5</v>
      </c>
      <c r="F10" s="66">
        <v>0.16944444444444443</v>
      </c>
      <c r="G10" s="72">
        <v>4</v>
      </c>
      <c r="H10" s="66">
        <v>0.12361111111111112</v>
      </c>
      <c r="I10" s="72">
        <v>4</v>
      </c>
      <c r="J10" s="22">
        <f>E10+G10+I10</f>
        <v>13</v>
      </c>
      <c r="K10" s="78">
        <v>3</v>
      </c>
      <c r="L10" s="22">
        <v>81</v>
      </c>
      <c r="M10" s="72">
        <v>5</v>
      </c>
      <c r="N10" s="22">
        <v>146</v>
      </c>
      <c r="O10" s="72">
        <v>1</v>
      </c>
      <c r="P10" s="22">
        <f>M10+O10</f>
        <v>6</v>
      </c>
      <c r="Q10" s="78">
        <v>2</v>
      </c>
      <c r="R10" s="61">
        <v>6.16</v>
      </c>
      <c r="S10" s="78">
        <v>2</v>
      </c>
      <c r="T10" s="22" t="s">
        <v>112</v>
      </c>
      <c r="U10" s="78">
        <v>2</v>
      </c>
      <c r="V10" s="66">
        <v>0.16458333333333333</v>
      </c>
      <c r="W10" s="78">
        <v>5</v>
      </c>
      <c r="X10" s="22">
        <v>76</v>
      </c>
      <c r="Y10" s="78">
        <v>2</v>
      </c>
      <c r="Z10" s="81" t="s">
        <v>61</v>
      </c>
      <c r="AA10" s="79">
        <v>2</v>
      </c>
      <c r="AB10" s="14">
        <v>122</v>
      </c>
      <c r="AC10" s="79">
        <v>3</v>
      </c>
      <c r="AD10" s="14">
        <v>69</v>
      </c>
      <c r="AE10" s="79">
        <v>2</v>
      </c>
      <c r="AF10" s="81" t="s">
        <v>76</v>
      </c>
      <c r="AG10" s="73">
        <v>2</v>
      </c>
      <c r="AH10" s="82">
        <v>2.7777777777777776E-2</v>
      </c>
      <c r="AI10" s="73">
        <v>4</v>
      </c>
      <c r="AJ10" s="14">
        <f>AI10+AG10</f>
        <v>6</v>
      </c>
      <c r="AK10" s="79">
        <v>3</v>
      </c>
      <c r="AL10" s="14">
        <v>413</v>
      </c>
      <c r="AM10" s="84">
        <v>494</v>
      </c>
      <c r="AN10" s="85">
        <v>376</v>
      </c>
      <c r="AO10" s="36">
        <f>AL10+AM10+AN10</f>
        <v>1283</v>
      </c>
      <c r="AP10" s="79">
        <v>2</v>
      </c>
      <c r="AQ10" s="14">
        <v>335</v>
      </c>
      <c r="AR10" s="14">
        <v>387</v>
      </c>
      <c r="AS10" s="14">
        <f>AQ10+AR10</f>
        <v>722</v>
      </c>
      <c r="AT10" s="79">
        <v>1</v>
      </c>
      <c r="AU10" s="14">
        <v>106</v>
      </c>
      <c r="AV10" s="73">
        <v>3</v>
      </c>
      <c r="AW10" s="14">
        <v>156</v>
      </c>
      <c r="AX10" s="73">
        <v>1</v>
      </c>
      <c r="AY10" s="14">
        <f>AX10+AV10</f>
        <v>4</v>
      </c>
      <c r="AZ10" s="79">
        <v>1</v>
      </c>
      <c r="BA10" s="14">
        <v>425</v>
      </c>
      <c r="BB10" s="73">
        <v>2</v>
      </c>
      <c r="BC10" s="14">
        <v>324</v>
      </c>
      <c r="BD10" s="73">
        <v>2</v>
      </c>
      <c r="BE10" s="14">
        <v>268</v>
      </c>
      <c r="BF10" s="73">
        <v>1</v>
      </c>
      <c r="BG10" s="14">
        <f>BF10+BD10+BB10</f>
        <v>5</v>
      </c>
      <c r="BH10" s="79">
        <v>2</v>
      </c>
      <c r="BI10" s="63" t="s">
        <v>83</v>
      </c>
      <c r="BJ10" s="79">
        <v>3</v>
      </c>
      <c r="BK10" s="14">
        <v>215</v>
      </c>
      <c r="BL10" s="79">
        <v>3</v>
      </c>
      <c r="BM10" s="112">
        <f>BL10+BJ10+BH10+AZ10+AT10+AP10+AK10+AE10+AC10+AA10+Y10+W10+U10+S10+Q10+K10</f>
        <v>38</v>
      </c>
      <c r="BN10" s="114">
        <v>2</v>
      </c>
    </row>
    <row r="11" spans="1:66" s="13" customFormat="1" ht="39.75" customHeight="1">
      <c r="A11" s="11">
        <v>3</v>
      </c>
      <c r="B11" s="17">
        <v>377</v>
      </c>
      <c r="C11" s="22" t="s">
        <v>47</v>
      </c>
      <c r="D11" s="22">
        <v>39.97</v>
      </c>
      <c r="E11" s="72">
        <v>2</v>
      </c>
      <c r="F11" s="66">
        <v>0.15763888888888888</v>
      </c>
      <c r="G11" s="72">
        <v>2</v>
      </c>
      <c r="H11" s="66">
        <v>0.12222222222222223</v>
      </c>
      <c r="I11" s="72">
        <v>3</v>
      </c>
      <c r="J11" s="22">
        <f>E11+G11+I11</f>
        <v>7</v>
      </c>
      <c r="K11" s="78">
        <v>2</v>
      </c>
      <c r="L11" s="22">
        <v>99</v>
      </c>
      <c r="M11" s="72">
        <v>4</v>
      </c>
      <c r="N11" s="22">
        <v>173</v>
      </c>
      <c r="O11" s="72">
        <v>5</v>
      </c>
      <c r="P11" s="22">
        <f>M11+O11</f>
        <v>9</v>
      </c>
      <c r="Q11" s="78">
        <v>4</v>
      </c>
      <c r="R11" s="61">
        <v>12.27</v>
      </c>
      <c r="S11" s="78">
        <v>4</v>
      </c>
      <c r="T11" s="22" t="s">
        <v>115</v>
      </c>
      <c r="U11" s="78">
        <v>3</v>
      </c>
      <c r="V11" s="66">
        <v>0.15555555555555556</v>
      </c>
      <c r="W11" s="78">
        <v>4</v>
      </c>
      <c r="X11" s="22">
        <v>75</v>
      </c>
      <c r="Y11" s="78">
        <v>3</v>
      </c>
      <c r="Z11" s="90">
        <v>0.30694444444444441</v>
      </c>
      <c r="AA11" s="79">
        <v>3</v>
      </c>
      <c r="AB11" s="14">
        <v>86</v>
      </c>
      <c r="AC11" s="79">
        <v>6</v>
      </c>
      <c r="AD11" s="14">
        <v>52</v>
      </c>
      <c r="AE11" s="79">
        <v>4</v>
      </c>
      <c r="AF11" s="81" t="s">
        <v>67</v>
      </c>
      <c r="AG11" s="73">
        <v>4</v>
      </c>
      <c r="AH11" s="82">
        <v>3.7499999999999999E-2</v>
      </c>
      <c r="AI11" s="73">
        <v>8</v>
      </c>
      <c r="AJ11" s="14">
        <f>AI11+AG11</f>
        <v>12</v>
      </c>
      <c r="AK11" s="79">
        <v>6</v>
      </c>
      <c r="AL11" s="14">
        <v>362</v>
      </c>
      <c r="AM11" s="84">
        <v>346</v>
      </c>
      <c r="AN11" s="85">
        <v>299</v>
      </c>
      <c r="AO11" s="36">
        <f>AL11+AM11+AN11</f>
        <v>1007</v>
      </c>
      <c r="AP11" s="79">
        <v>6</v>
      </c>
      <c r="AQ11" s="14">
        <v>197</v>
      </c>
      <c r="AR11" s="14">
        <v>354</v>
      </c>
      <c r="AS11" s="14">
        <f>AQ11+AR11</f>
        <v>551</v>
      </c>
      <c r="AT11" s="79">
        <v>5</v>
      </c>
      <c r="AU11" s="14">
        <v>50</v>
      </c>
      <c r="AV11" s="73">
        <v>7</v>
      </c>
      <c r="AW11" s="14">
        <v>97</v>
      </c>
      <c r="AX11" s="73">
        <v>5</v>
      </c>
      <c r="AY11" s="14">
        <f>AX11+AV11</f>
        <v>12</v>
      </c>
      <c r="AZ11" s="79">
        <v>5</v>
      </c>
      <c r="BA11" s="14">
        <v>616</v>
      </c>
      <c r="BB11" s="73">
        <v>6</v>
      </c>
      <c r="BC11" s="14">
        <v>395</v>
      </c>
      <c r="BD11" s="73">
        <v>4</v>
      </c>
      <c r="BE11" s="14">
        <v>215</v>
      </c>
      <c r="BF11" s="73">
        <v>4</v>
      </c>
      <c r="BG11" s="14">
        <f>BF11+BD11+BB11</f>
        <v>14</v>
      </c>
      <c r="BH11" s="79">
        <v>4</v>
      </c>
      <c r="BI11" s="63" t="s">
        <v>79</v>
      </c>
      <c r="BJ11" s="79">
        <v>6</v>
      </c>
      <c r="BK11" s="14">
        <v>172</v>
      </c>
      <c r="BL11" s="79">
        <v>5</v>
      </c>
      <c r="BM11" s="112">
        <f>BL11+BJ11+BH11+AZ11+AT11+AP11+AK11+AE11+AC11+AA11+Y11+W11+U11+S11+Q11+K11</f>
        <v>70</v>
      </c>
      <c r="BN11" s="114">
        <v>3</v>
      </c>
    </row>
    <row r="12" spans="1:66" s="13" customFormat="1" ht="39.75" customHeight="1">
      <c r="A12" s="11">
        <v>4</v>
      </c>
      <c r="B12" s="17" t="s">
        <v>49</v>
      </c>
      <c r="C12" s="12" t="s">
        <v>52</v>
      </c>
      <c r="D12" s="22">
        <v>63.31</v>
      </c>
      <c r="E12" s="72">
        <v>7</v>
      </c>
      <c r="F12" s="66">
        <v>0.20833333333333334</v>
      </c>
      <c r="G12" s="72">
        <v>6</v>
      </c>
      <c r="H12" s="66">
        <v>0.21805555555555556</v>
      </c>
      <c r="I12" s="72">
        <v>9</v>
      </c>
      <c r="J12" s="22">
        <f>E12+G12+I12</f>
        <v>22</v>
      </c>
      <c r="K12" s="78">
        <v>8</v>
      </c>
      <c r="L12" s="22">
        <v>100</v>
      </c>
      <c r="M12" s="72">
        <v>3</v>
      </c>
      <c r="N12" s="22">
        <v>161</v>
      </c>
      <c r="O12" s="72">
        <v>4</v>
      </c>
      <c r="P12" s="22">
        <f>M12+O12</f>
        <v>7</v>
      </c>
      <c r="Q12" s="78">
        <v>3</v>
      </c>
      <c r="R12" s="61">
        <v>12.17</v>
      </c>
      <c r="S12" s="78">
        <v>3</v>
      </c>
      <c r="T12" s="22">
        <v>19</v>
      </c>
      <c r="U12" s="78">
        <v>9</v>
      </c>
      <c r="V12" s="66">
        <v>0.16597222222222222</v>
      </c>
      <c r="W12" s="78">
        <v>6</v>
      </c>
      <c r="X12" s="22">
        <v>57</v>
      </c>
      <c r="Y12" s="78">
        <v>6</v>
      </c>
      <c r="Z12" s="90">
        <v>0.375</v>
      </c>
      <c r="AA12" s="79">
        <v>4</v>
      </c>
      <c r="AB12" s="14">
        <v>97</v>
      </c>
      <c r="AC12" s="79">
        <v>4</v>
      </c>
      <c r="AD12" s="14">
        <v>48</v>
      </c>
      <c r="AE12" s="79">
        <v>5</v>
      </c>
      <c r="AF12" s="81" t="s">
        <v>68</v>
      </c>
      <c r="AG12" s="73">
        <v>3</v>
      </c>
      <c r="AH12" s="82">
        <v>2.013888888888889E-2</v>
      </c>
      <c r="AI12" s="73">
        <v>2</v>
      </c>
      <c r="AJ12" s="14">
        <f>AI12+AG12</f>
        <v>5</v>
      </c>
      <c r="AK12" s="79">
        <v>2</v>
      </c>
      <c r="AL12" s="14">
        <v>324</v>
      </c>
      <c r="AM12" s="84">
        <v>408</v>
      </c>
      <c r="AN12" s="85">
        <v>402</v>
      </c>
      <c r="AO12" s="36">
        <f>AL12+AM12+AN12</f>
        <v>1134</v>
      </c>
      <c r="AP12" s="79">
        <v>4</v>
      </c>
      <c r="AQ12" s="14">
        <v>251</v>
      </c>
      <c r="AR12" s="14">
        <v>340</v>
      </c>
      <c r="AS12" s="14">
        <f>AQ12+AR12</f>
        <v>591</v>
      </c>
      <c r="AT12" s="79">
        <v>2</v>
      </c>
      <c r="AU12" s="14">
        <v>110</v>
      </c>
      <c r="AV12" s="83" t="s">
        <v>59</v>
      </c>
      <c r="AW12" s="14">
        <v>135</v>
      </c>
      <c r="AX12" s="73">
        <v>3</v>
      </c>
      <c r="AY12" s="14">
        <f>AX12+AV12</f>
        <v>4</v>
      </c>
      <c r="AZ12" s="79">
        <v>3</v>
      </c>
      <c r="BA12" s="14">
        <v>464</v>
      </c>
      <c r="BB12" s="73">
        <v>3</v>
      </c>
      <c r="BC12" s="14">
        <v>369</v>
      </c>
      <c r="BD12" s="73">
        <v>3</v>
      </c>
      <c r="BE12" s="14">
        <v>227</v>
      </c>
      <c r="BF12" s="73">
        <v>3</v>
      </c>
      <c r="BG12" s="14">
        <f>BF12+BD12+BB12</f>
        <v>9</v>
      </c>
      <c r="BH12" s="79">
        <v>3</v>
      </c>
      <c r="BI12" s="63" t="s">
        <v>81</v>
      </c>
      <c r="BJ12" s="86" t="s">
        <v>85</v>
      </c>
      <c r="BK12" s="14">
        <v>179</v>
      </c>
      <c r="BL12" s="79">
        <v>4</v>
      </c>
      <c r="BM12" s="112">
        <f>BL12+BJ12+BH12+AZ12+AT12+AP12+AK12+AE12+AC12+AA12+Y12+W12+U12+S12+Q12+K12</f>
        <v>71</v>
      </c>
      <c r="BN12" s="114">
        <v>4</v>
      </c>
    </row>
    <row r="13" spans="1:66" s="13" customFormat="1" ht="39.75" customHeight="1">
      <c r="A13" s="11">
        <v>5</v>
      </c>
      <c r="B13" s="17">
        <v>551</v>
      </c>
      <c r="C13" s="12" t="s">
        <v>35</v>
      </c>
      <c r="D13" s="22">
        <v>60.41</v>
      </c>
      <c r="E13" s="72">
        <v>6</v>
      </c>
      <c r="F13" s="66">
        <v>0.26666666666666666</v>
      </c>
      <c r="G13" s="72">
        <v>8</v>
      </c>
      <c r="H13" s="66">
        <v>0.11597222222222221</v>
      </c>
      <c r="I13" s="72">
        <v>2</v>
      </c>
      <c r="J13" s="22">
        <f>E13+G13+I13</f>
        <v>16</v>
      </c>
      <c r="K13" s="78">
        <v>6</v>
      </c>
      <c r="L13" s="22">
        <v>106</v>
      </c>
      <c r="M13" s="72">
        <v>2</v>
      </c>
      <c r="N13" s="22">
        <v>209</v>
      </c>
      <c r="O13" s="72">
        <v>8</v>
      </c>
      <c r="P13" s="22">
        <f>M13+O13</f>
        <v>10</v>
      </c>
      <c r="Q13" s="78">
        <v>6</v>
      </c>
      <c r="R13" s="61">
        <v>16.100000000000001</v>
      </c>
      <c r="S13" s="78">
        <v>8</v>
      </c>
      <c r="T13" s="22">
        <v>25</v>
      </c>
      <c r="U13" s="78">
        <v>8</v>
      </c>
      <c r="V13" s="66">
        <v>0.14444444444444446</v>
      </c>
      <c r="W13" s="78">
        <v>3</v>
      </c>
      <c r="X13" s="22">
        <v>61</v>
      </c>
      <c r="Y13" s="78">
        <v>4</v>
      </c>
      <c r="Z13" s="81" t="s">
        <v>62</v>
      </c>
      <c r="AA13" s="79">
        <v>6</v>
      </c>
      <c r="AB13" s="14">
        <v>128</v>
      </c>
      <c r="AC13" s="79">
        <v>2</v>
      </c>
      <c r="AD13" s="14">
        <v>55</v>
      </c>
      <c r="AE13" s="79">
        <v>3</v>
      </c>
      <c r="AF13" s="81" t="s">
        <v>72</v>
      </c>
      <c r="AG13" s="73">
        <v>8</v>
      </c>
      <c r="AH13" s="82">
        <v>3.4722222222222224E-2</v>
      </c>
      <c r="AI13" s="83" t="s">
        <v>97</v>
      </c>
      <c r="AJ13" s="14">
        <v>14.5</v>
      </c>
      <c r="AK13" s="79">
        <v>8</v>
      </c>
      <c r="AL13" s="14">
        <v>442</v>
      </c>
      <c r="AM13" s="84">
        <v>278</v>
      </c>
      <c r="AN13" s="85">
        <v>358</v>
      </c>
      <c r="AO13" s="36">
        <f>AL13+AM13+AN13</f>
        <v>1078</v>
      </c>
      <c r="AP13" s="79">
        <v>5</v>
      </c>
      <c r="AQ13" s="14">
        <v>158</v>
      </c>
      <c r="AR13" s="14">
        <v>240</v>
      </c>
      <c r="AS13" s="14">
        <f>AQ13+AR13</f>
        <v>398</v>
      </c>
      <c r="AT13" s="79">
        <v>7</v>
      </c>
      <c r="AU13" s="14">
        <v>55</v>
      </c>
      <c r="AV13" s="73">
        <v>6</v>
      </c>
      <c r="AW13" s="14">
        <v>101</v>
      </c>
      <c r="AX13" s="73">
        <v>6</v>
      </c>
      <c r="AY13" s="14">
        <f>AX13+AV13</f>
        <v>12</v>
      </c>
      <c r="AZ13" s="79">
        <v>6</v>
      </c>
      <c r="BA13" s="14">
        <v>573</v>
      </c>
      <c r="BB13" s="73">
        <v>5</v>
      </c>
      <c r="BC13" s="14">
        <v>585</v>
      </c>
      <c r="BD13" s="73">
        <v>8</v>
      </c>
      <c r="BE13" s="14">
        <v>141</v>
      </c>
      <c r="BF13" s="73">
        <v>7</v>
      </c>
      <c r="BG13" s="14">
        <f>BF13+BD13+BB13</f>
        <v>20</v>
      </c>
      <c r="BH13" s="79">
        <v>7</v>
      </c>
      <c r="BI13" s="63" t="s">
        <v>80</v>
      </c>
      <c r="BJ13" s="79">
        <v>7</v>
      </c>
      <c r="BK13" s="14">
        <v>232</v>
      </c>
      <c r="BL13" s="79">
        <v>2</v>
      </c>
      <c r="BM13" s="112">
        <f>BL13+BJ13+BH13+AZ13+AT13+AP13+AK13+AE13+AC13+AA13+Y13+W13+U13+S13+Q13+K13</f>
        <v>88</v>
      </c>
      <c r="BN13" s="114">
        <v>5</v>
      </c>
    </row>
    <row r="14" spans="1:66" s="13" customFormat="1" ht="39.75" customHeight="1">
      <c r="A14" s="11">
        <v>6</v>
      </c>
      <c r="B14" s="17" t="s">
        <v>31</v>
      </c>
      <c r="C14" s="12" t="s">
        <v>50</v>
      </c>
      <c r="D14" s="22">
        <v>48.35</v>
      </c>
      <c r="E14" s="72">
        <v>4</v>
      </c>
      <c r="F14" s="66">
        <v>0.16666666666666666</v>
      </c>
      <c r="G14" s="72">
        <v>3</v>
      </c>
      <c r="H14" s="66">
        <v>0.20972222222222223</v>
      </c>
      <c r="I14" s="72">
        <v>8</v>
      </c>
      <c r="J14" s="22">
        <f>E14+G14+I14</f>
        <v>15</v>
      </c>
      <c r="K14" s="78">
        <v>4</v>
      </c>
      <c r="L14" s="22">
        <v>70</v>
      </c>
      <c r="M14" s="72">
        <v>6</v>
      </c>
      <c r="N14" s="22">
        <v>192</v>
      </c>
      <c r="O14" s="72">
        <v>6</v>
      </c>
      <c r="P14" s="22">
        <f>M14+O14</f>
        <v>12</v>
      </c>
      <c r="Q14" s="78">
        <v>7</v>
      </c>
      <c r="R14" s="61">
        <v>12.55</v>
      </c>
      <c r="S14" s="78">
        <v>5</v>
      </c>
      <c r="T14" s="22" t="s">
        <v>111</v>
      </c>
      <c r="U14" s="78">
        <v>4</v>
      </c>
      <c r="V14" s="66">
        <v>0.17291666666666669</v>
      </c>
      <c r="W14" s="78">
        <v>7</v>
      </c>
      <c r="X14" s="22">
        <v>27</v>
      </c>
      <c r="Y14" s="78">
        <v>8</v>
      </c>
      <c r="Z14" s="90" t="s">
        <v>60</v>
      </c>
      <c r="AA14" s="79">
        <v>9</v>
      </c>
      <c r="AB14" s="14">
        <v>81</v>
      </c>
      <c r="AC14" s="79">
        <v>7</v>
      </c>
      <c r="AD14" s="14">
        <v>36</v>
      </c>
      <c r="AE14" s="79">
        <v>7</v>
      </c>
      <c r="AF14" s="81" t="s">
        <v>69</v>
      </c>
      <c r="AG14" s="73">
        <v>7</v>
      </c>
      <c r="AH14" s="82">
        <v>2.4305555555555556E-2</v>
      </c>
      <c r="AI14" s="73">
        <v>3</v>
      </c>
      <c r="AJ14" s="14">
        <f>AI14+AG14</f>
        <v>10</v>
      </c>
      <c r="AK14" s="79">
        <v>4</v>
      </c>
      <c r="AL14" s="14">
        <v>387</v>
      </c>
      <c r="AM14" s="84">
        <v>440</v>
      </c>
      <c r="AN14" s="85">
        <v>328</v>
      </c>
      <c r="AO14" s="36">
        <f>AL14+AM14+AN14</f>
        <v>1155</v>
      </c>
      <c r="AP14" s="79">
        <v>3</v>
      </c>
      <c r="AQ14" s="14">
        <v>274</v>
      </c>
      <c r="AR14" s="14">
        <v>290</v>
      </c>
      <c r="AS14" s="14">
        <f>AQ14+AR14</f>
        <v>564</v>
      </c>
      <c r="AT14" s="79">
        <v>4</v>
      </c>
      <c r="AU14" s="14">
        <v>105</v>
      </c>
      <c r="AV14" s="73">
        <v>4</v>
      </c>
      <c r="AW14" s="14">
        <v>124</v>
      </c>
      <c r="AX14" s="73">
        <v>4</v>
      </c>
      <c r="AY14" s="14">
        <f>AX14+AV14</f>
        <v>8</v>
      </c>
      <c r="AZ14" s="79">
        <v>4</v>
      </c>
      <c r="BA14" s="14">
        <v>525</v>
      </c>
      <c r="BB14" s="73">
        <v>4</v>
      </c>
      <c r="BC14" s="14">
        <v>431</v>
      </c>
      <c r="BD14" s="73">
        <v>6</v>
      </c>
      <c r="BE14" s="14">
        <v>173</v>
      </c>
      <c r="BF14" s="73">
        <v>6</v>
      </c>
      <c r="BG14" s="14">
        <f>BF14+BD14+BB14</f>
        <v>16</v>
      </c>
      <c r="BH14" s="79">
        <v>5</v>
      </c>
      <c r="BI14" s="63">
        <v>50</v>
      </c>
      <c r="BJ14" s="79">
        <v>9</v>
      </c>
      <c r="BK14" s="14">
        <v>159</v>
      </c>
      <c r="BL14" s="79">
        <v>7</v>
      </c>
      <c r="BM14" s="112">
        <f>BL14+BJ14+BH14+AZ14+AT14+AP14+AK14+AE14+AC14+AA14+Y14+W14+U14+S14+Q14+K14</f>
        <v>94</v>
      </c>
      <c r="BN14" s="114">
        <v>6</v>
      </c>
    </row>
    <row r="15" spans="1:66" s="13" customFormat="1" ht="39.75" customHeight="1">
      <c r="A15" s="11">
        <v>7</v>
      </c>
      <c r="B15" s="17" t="s">
        <v>53</v>
      </c>
      <c r="C15" s="12" t="s">
        <v>33</v>
      </c>
      <c r="D15" s="22">
        <v>45.76</v>
      </c>
      <c r="E15" s="72">
        <v>3</v>
      </c>
      <c r="F15" s="66">
        <v>0.18611111111111112</v>
      </c>
      <c r="G15" s="72">
        <v>5</v>
      </c>
      <c r="H15" s="66">
        <v>0.20625000000000002</v>
      </c>
      <c r="I15" s="72">
        <v>7</v>
      </c>
      <c r="J15" s="22">
        <f>E15+G15+I15</f>
        <v>15</v>
      </c>
      <c r="K15" s="78">
        <v>5</v>
      </c>
      <c r="L15" s="22">
        <v>68</v>
      </c>
      <c r="M15" s="72">
        <v>7</v>
      </c>
      <c r="N15" s="22">
        <v>159</v>
      </c>
      <c r="O15" s="72">
        <v>3</v>
      </c>
      <c r="P15" s="22">
        <f>M15+O15</f>
        <v>10</v>
      </c>
      <c r="Q15" s="78">
        <v>5</v>
      </c>
      <c r="R15" s="61">
        <v>15.44</v>
      </c>
      <c r="S15" s="78">
        <v>7</v>
      </c>
      <c r="T15" s="22">
        <v>27</v>
      </c>
      <c r="U15" s="78">
        <v>6</v>
      </c>
      <c r="V15" s="66">
        <v>0.10486111111111111</v>
      </c>
      <c r="W15" s="78">
        <v>2</v>
      </c>
      <c r="X15" s="22">
        <v>58</v>
      </c>
      <c r="Y15" s="78">
        <v>5</v>
      </c>
      <c r="Z15" s="90">
        <v>0.54027777777777775</v>
      </c>
      <c r="AA15" s="79">
        <v>8</v>
      </c>
      <c r="AB15" s="14">
        <v>96</v>
      </c>
      <c r="AC15" s="79">
        <v>5</v>
      </c>
      <c r="AD15" s="14">
        <v>35</v>
      </c>
      <c r="AE15" s="79">
        <v>8</v>
      </c>
      <c r="AF15" s="81" t="s">
        <v>71</v>
      </c>
      <c r="AG15" s="73">
        <v>5</v>
      </c>
      <c r="AH15" s="82">
        <v>2.9861111111111113E-2</v>
      </c>
      <c r="AI15" s="73">
        <v>5</v>
      </c>
      <c r="AJ15" s="14">
        <f>AI15+AG15</f>
        <v>10</v>
      </c>
      <c r="AK15" s="79">
        <v>5</v>
      </c>
      <c r="AL15" s="14">
        <v>391</v>
      </c>
      <c r="AM15" s="84">
        <v>263</v>
      </c>
      <c r="AN15" s="85">
        <v>283</v>
      </c>
      <c r="AO15" s="36">
        <f>AL15+AM15+AN15</f>
        <v>937</v>
      </c>
      <c r="AP15" s="79">
        <v>7</v>
      </c>
      <c r="AQ15" s="14">
        <v>193</v>
      </c>
      <c r="AR15" s="14">
        <v>322</v>
      </c>
      <c r="AS15" s="14">
        <f>AQ15+AR15</f>
        <v>515</v>
      </c>
      <c r="AT15" s="79">
        <v>6</v>
      </c>
      <c r="AU15" s="14">
        <v>38</v>
      </c>
      <c r="AV15" s="73">
        <v>8</v>
      </c>
      <c r="AW15" s="14">
        <v>57</v>
      </c>
      <c r="AX15" s="73">
        <v>8</v>
      </c>
      <c r="AY15" s="14">
        <f>AX15+AV15</f>
        <v>16</v>
      </c>
      <c r="AZ15" s="79">
        <v>8</v>
      </c>
      <c r="BA15" s="14">
        <v>635</v>
      </c>
      <c r="BB15" s="73">
        <v>7</v>
      </c>
      <c r="BC15" s="14">
        <v>425</v>
      </c>
      <c r="BD15" s="73">
        <v>5</v>
      </c>
      <c r="BE15" s="14">
        <v>114</v>
      </c>
      <c r="BF15" s="73">
        <v>8</v>
      </c>
      <c r="BG15" s="14">
        <f>BF15+BD15+BB15</f>
        <v>20</v>
      </c>
      <c r="BH15" s="79">
        <v>8</v>
      </c>
      <c r="BI15" s="63" t="s">
        <v>84</v>
      </c>
      <c r="BJ15" s="79">
        <v>4</v>
      </c>
      <c r="BK15" s="14">
        <v>102</v>
      </c>
      <c r="BL15" s="79">
        <v>8</v>
      </c>
      <c r="BM15" s="112">
        <f>BL15+BJ15+BH15+AZ15+AT15+AP15+AK15+AE15+AC15+AA15+Y15+W15+U15+S15+Q15+K15</f>
        <v>97</v>
      </c>
      <c r="BN15" s="114">
        <v>7</v>
      </c>
    </row>
    <row r="16" spans="1:66" s="13" customFormat="1" ht="39.75" customHeight="1">
      <c r="A16" s="11">
        <v>8</v>
      </c>
      <c r="B16" s="17">
        <v>269</v>
      </c>
      <c r="C16" s="12" t="s">
        <v>96</v>
      </c>
      <c r="D16" s="22">
        <v>72.989999999999995</v>
      </c>
      <c r="E16" s="72">
        <v>8</v>
      </c>
      <c r="F16" s="66">
        <v>0.26111111111111113</v>
      </c>
      <c r="G16" s="72">
        <v>7</v>
      </c>
      <c r="H16" s="66">
        <v>0.13125000000000001</v>
      </c>
      <c r="I16" s="72">
        <v>5</v>
      </c>
      <c r="J16" s="22">
        <f>E16+G16+I16</f>
        <v>20</v>
      </c>
      <c r="K16" s="78">
        <v>7</v>
      </c>
      <c r="L16" s="22">
        <v>59</v>
      </c>
      <c r="M16" s="72">
        <v>8</v>
      </c>
      <c r="N16" s="22">
        <v>206</v>
      </c>
      <c r="O16" s="72">
        <v>7</v>
      </c>
      <c r="P16" s="22">
        <f>M16+O16</f>
        <v>15</v>
      </c>
      <c r="Q16" s="78">
        <v>8</v>
      </c>
      <c r="R16" s="61">
        <v>21.22</v>
      </c>
      <c r="S16" s="78">
        <v>9</v>
      </c>
      <c r="T16" s="22">
        <v>26</v>
      </c>
      <c r="U16" s="78">
        <v>7</v>
      </c>
      <c r="V16" s="66">
        <v>0.18055555555555555</v>
      </c>
      <c r="W16" s="78">
        <v>8</v>
      </c>
      <c r="X16" s="22">
        <v>38</v>
      </c>
      <c r="Y16" s="78">
        <v>7</v>
      </c>
      <c r="Z16" s="81" t="s">
        <v>63</v>
      </c>
      <c r="AA16" s="79">
        <v>5</v>
      </c>
      <c r="AB16" s="14">
        <v>73</v>
      </c>
      <c r="AC16" s="79">
        <v>8</v>
      </c>
      <c r="AD16" s="14">
        <v>41</v>
      </c>
      <c r="AE16" s="79">
        <v>6</v>
      </c>
      <c r="AF16" s="81" t="s">
        <v>73</v>
      </c>
      <c r="AG16" s="73">
        <v>6</v>
      </c>
      <c r="AH16" s="82">
        <v>3.4722222222222224E-2</v>
      </c>
      <c r="AI16" s="83" t="s">
        <v>97</v>
      </c>
      <c r="AJ16" s="14">
        <v>12.5</v>
      </c>
      <c r="AK16" s="79">
        <v>7</v>
      </c>
      <c r="AL16" s="14">
        <v>297</v>
      </c>
      <c r="AM16" s="84">
        <v>198</v>
      </c>
      <c r="AN16" s="85">
        <v>264</v>
      </c>
      <c r="AO16" s="36">
        <f>AL16+AM16+AN16</f>
        <v>759</v>
      </c>
      <c r="AP16" s="79">
        <v>8</v>
      </c>
      <c r="AQ16" s="14">
        <v>132</v>
      </c>
      <c r="AR16" s="14">
        <v>316</v>
      </c>
      <c r="AS16" s="14">
        <f>AQ16+AR16</f>
        <v>448</v>
      </c>
      <c r="AT16" s="79">
        <v>9</v>
      </c>
      <c r="AU16" s="14">
        <v>67</v>
      </c>
      <c r="AV16" s="73">
        <v>5</v>
      </c>
      <c r="AW16" s="14">
        <v>76</v>
      </c>
      <c r="AX16" s="73">
        <v>7</v>
      </c>
      <c r="AY16" s="14">
        <f>AX16+AV16</f>
        <v>12</v>
      </c>
      <c r="AZ16" s="79">
        <v>7</v>
      </c>
      <c r="BA16" s="14">
        <v>663</v>
      </c>
      <c r="BB16" s="73">
        <v>8</v>
      </c>
      <c r="BC16" s="14">
        <v>527</v>
      </c>
      <c r="BD16" s="73">
        <v>7</v>
      </c>
      <c r="BE16" s="14">
        <v>200</v>
      </c>
      <c r="BF16" s="73">
        <v>5</v>
      </c>
      <c r="BG16" s="14">
        <f>BF16+BD16+BB16</f>
        <v>20</v>
      </c>
      <c r="BH16" s="79">
        <v>6</v>
      </c>
      <c r="BI16" s="63" t="s">
        <v>82</v>
      </c>
      <c r="BJ16" s="79">
        <v>2</v>
      </c>
      <c r="BK16" s="14">
        <v>160</v>
      </c>
      <c r="BL16" s="79">
        <v>6</v>
      </c>
      <c r="BM16" s="112">
        <f>BL16+BJ16+BH16+AZ16+AT16+AP16+AK16+AE16+AC16+AA16+Y16+W16+U16+S16+Q16+K16</f>
        <v>110</v>
      </c>
      <c r="BN16" s="114">
        <v>8</v>
      </c>
    </row>
    <row r="17" spans="1:66" s="13" customFormat="1" ht="39.75" customHeight="1">
      <c r="A17" s="11">
        <v>9</v>
      </c>
      <c r="B17" s="17" t="s">
        <v>54</v>
      </c>
      <c r="C17" s="12" t="s">
        <v>33</v>
      </c>
      <c r="D17" s="22">
        <v>85.94</v>
      </c>
      <c r="E17" s="72">
        <v>9</v>
      </c>
      <c r="F17" s="66">
        <v>0.27361111111111108</v>
      </c>
      <c r="G17" s="72">
        <v>9</v>
      </c>
      <c r="H17" s="66">
        <v>0.15694444444444444</v>
      </c>
      <c r="I17" s="72">
        <v>6</v>
      </c>
      <c r="J17" s="22">
        <f>E17+G17+I17</f>
        <v>24</v>
      </c>
      <c r="K17" s="78">
        <v>9</v>
      </c>
      <c r="L17" s="22">
        <v>45</v>
      </c>
      <c r="M17" s="72">
        <v>9</v>
      </c>
      <c r="N17" s="22">
        <v>213</v>
      </c>
      <c r="O17" s="72">
        <v>9</v>
      </c>
      <c r="P17" s="22">
        <f>M17+O17</f>
        <v>18</v>
      </c>
      <c r="Q17" s="78">
        <v>9</v>
      </c>
      <c r="R17" s="61">
        <v>14.48</v>
      </c>
      <c r="S17" s="78">
        <v>6</v>
      </c>
      <c r="T17" s="22" t="s">
        <v>114</v>
      </c>
      <c r="U17" s="78">
        <v>5</v>
      </c>
      <c r="V17" s="66">
        <v>0.25555555555555559</v>
      </c>
      <c r="W17" s="78">
        <v>9</v>
      </c>
      <c r="X17" s="22">
        <v>29</v>
      </c>
      <c r="Y17" s="78">
        <v>9</v>
      </c>
      <c r="Z17" s="90">
        <v>0.48819444444444443</v>
      </c>
      <c r="AA17" s="79">
        <v>7</v>
      </c>
      <c r="AB17" s="14">
        <v>72</v>
      </c>
      <c r="AC17" s="79">
        <v>9</v>
      </c>
      <c r="AD17" s="14">
        <v>34</v>
      </c>
      <c r="AE17" s="79">
        <v>9</v>
      </c>
      <c r="AF17" s="81" t="s">
        <v>75</v>
      </c>
      <c r="AG17" s="73">
        <v>9</v>
      </c>
      <c r="AH17" s="82">
        <v>3.888888888888889E-2</v>
      </c>
      <c r="AI17" s="73">
        <v>9</v>
      </c>
      <c r="AJ17" s="14">
        <f>AI17+AG17</f>
        <v>18</v>
      </c>
      <c r="AK17" s="79">
        <v>9</v>
      </c>
      <c r="AL17" s="14">
        <v>275</v>
      </c>
      <c r="AM17" s="84">
        <v>171</v>
      </c>
      <c r="AN17" s="85">
        <v>189</v>
      </c>
      <c r="AO17" s="36">
        <f>AL17+AM17+AN17</f>
        <v>635</v>
      </c>
      <c r="AP17" s="79">
        <v>9</v>
      </c>
      <c r="AQ17" s="14">
        <v>189</v>
      </c>
      <c r="AR17" s="14">
        <v>190</v>
      </c>
      <c r="AS17" s="14">
        <f>AQ17+AR17</f>
        <v>379</v>
      </c>
      <c r="AT17" s="79">
        <v>8</v>
      </c>
      <c r="AU17" s="14">
        <v>0</v>
      </c>
      <c r="AV17" s="73">
        <v>9</v>
      </c>
      <c r="AW17" s="14">
        <v>51</v>
      </c>
      <c r="AX17" s="73">
        <v>9</v>
      </c>
      <c r="AY17" s="14">
        <f>AX17+AV17</f>
        <v>18</v>
      </c>
      <c r="AZ17" s="79">
        <v>9</v>
      </c>
      <c r="BA17" s="14">
        <v>783</v>
      </c>
      <c r="BB17" s="73">
        <v>9</v>
      </c>
      <c r="BC17" s="14">
        <v>719</v>
      </c>
      <c r="BD17" s="73">
        <v>9</v>
      </c>
      <c r="BE17" s="14">
        <v>91</v>
      </c>
      <c r="BF17" s="73">
        <v>9</v>
      </c>
      <c r="BG17" s="14">
        <f>BF17+BD17+BB17</f>
        <v>27</v>
      </c>
      <c r="BH17" s="79">
        <v>9</v>
      </c>
      <c r="BI17" s="63">
        <v>52</v>
      </c>
      <c r="BJ17" s="79">
        <v>8</v>
      </c>
      <c r="BK17" s="14" t="s">
        <v>60</v>
      </c>
      <c r="BL17" s="79">
        <v>9</v>
      </c>
      <c r="BM17" s="112">
        <f>BL17+BJ17+BH17+AZ17+AT17+AP17+AK17+AE17+AC17+AA17+Y17+W17+U17+S17+Q17+K17</f>
        <v>133</v>
      </c>
      <c r="BN17" s="114">
        <v>9</v>
      </c>
    </row>
    <row r="18" spans="1:66">
      <c r="BI18" s="35"/>
    </row>
    <row r="19" spans="1:66">
      <c r="A19" s="44" t="s">
        <v>39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44"/>
      <c r="AD19" s="44"/>
      <c r="AE19" s="44"/>
      <c r="AF19" s="44"/>
      <c r="AG19" s="44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</row>
    <row r="20" spans="1:66" ht="26.25" customHeight="1">
      <c r="A20" s="44" t="s">
        <v>38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44"/>
      <c r="AC20" s="44"/>
      <c r="AD20" s="44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</row>
  </sheetData>
  <sortState ref="B9:BN17">
    <sortCondition ref="BN9:BN17"/>
  </sortState>
  <mergeCells count="53">
    <mergeCell ref="A1:BN3"/>
    <mergeCell ref="V6:W7"/>
    <mergeCell ref="X6:Y7"/>
    <mergeCell ref="T6:U7"/>
    <mergeCell ref="BN6:BN8"/>
    <mergeCell ref="BM6:BM8"/>
    <mergeCell ref="AW7:AX7"/>
    <mergeCell ref="AY7:AY8"/>
    <mergeCell ref="AZ7:AZ8"/>
    <mergeCell ref="BI6:BJ7"/>
    <mergeCell ref="D6:K6"/>
    <mergeCell ref="D7:E7"/>
    <mergeCell ref="F7:G7"/>
    <mergeCell ref="H7:I7"/>
    <mergeCell ref="J7:J8"/>
    <mergeCell ref="K7:K8"/>
    <mergeCell ref="L6:Q6"/>
    <mergeCell ref="L7:M7"/>
    <mergeCell ref="N7:O7"/>
    <mergeCell ref="P7:P8"/>
    <mergeCell ref="Q7:Q8"/>
    <mergeCell ref="R6:S7"/>
    <mergeCell ref="AH7:AI7"/>
    <mergeCell ref="AJ7:AJ8"/>
    <mergeCell ref="AK7:AK8"/>
    <mergeCell ref="A19:BL19"/>
    <mergeCell ref="A4:BL4"/>
    <mergeCell ref="A5:AA5"/>
    <mergeCell ref="AP5:BL5"/>
    <mergeCell ref="A6:A8"/>
    <mergeCell ref="B6:B8"/>
    <mergeCell ref="C6:C8"/>
    <mergeCell ref="Z6:AA7"/>
    <mergeCell ref="AB6:AC7"/>
    <mergeCell ref="AD6:AE7"/>
    <mergeCell ref="AU6:AZ6"/>
    <mergeCell ref="AU7:AV7"/>
    <mergeCell ref="A20:BL20"/>
    <mergeCell ref="BE7:BF7"/>
    <mergeCell ref="BC7:BD7"/>
    <mergeCell ref="BA7:BB7"/>
    <mergeCell ref="AO7:AO8"/>
    <mergeCell ref="AP7:AP8"/>
    <mergeCell ref="AS7:AS8"/>
    <mergeCell ref="AT7:AT8"/>
    <mergeCell ref="BG7:BG8"/>
    <mergeCell ref="BH7:BH8"/>
    <mergeCell ref="BK6:BL7"/>
    <mergeCell ref="AF6:AK6"/>
    <mergeCell ref="AL6:AP6"/>
    <mergeCell ref="AQ6:AT6"/>
    <mergeCell ref="BA6:BH6"/>
    <mergeCell ref="AF7:AG7"/>
  </mergeCells>
  <pageMargins left="0.11811023622047245" right="0.11811023622047245" top="0.43307086614173229" bottom="0.27559055118110237" header="0.31496062992125984" footer="0.31496062992125984"/>
  <pageSetup paperSize="9" scale="53" orientation="landscape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N14"/>
  <sheetViews>
    <sheetView tabSelected="1" zoomScale="85" zoomScaleNormal="85" workbookViewId="0">
      <selection activeCell="AR22" sqref="AR22"/>
    </sheetView>
  </sheetViews>
  <sheetFormatPr defaultRowHeight="15"/>
  <cols>
    <col min="1" max="1" width="4" style="1" customWidth="1"/>
    <col min="2" max="2" width="8.85546875" style="1" customWidth="1"/>
    <col min="3" max="3" width="15.140625" style="1" bestFit="1" customWidth="1"/>
    <col min="4" max="4" width="4.85546875" style="1" bestFit="1" customWidth="1"/>
    <col min="5" max="5" width="3" style="1" bestFit="1" customWidth="1"/>
    <col min="6" max="6" width="4" style="1" bestFit="1" customWidth="1"/>
    <col min="7" max="7" width="3" style="1" bestFit="1" customWidth="1"/>
    <col min="8" max="8" width="4" style="1" bestFit="1" customWidth="1"/>
    <col min="9" max="9" width="3" style="1" bestFit="1" customWidth="1"/>
    <col min="10" max="10" width="3.7109375" style="1" bestFit="1" customWidth="1"/>
    <col min="11" max="17" width="3" style="1" customWidth="1"/>
    <col min="18" max="18" width="4.85546875" style="1" bestFit="1" customWidth="1"/>
    <col min="19" max="21" width="3" style="1" customWidth="1"/>
    <col min="22" max="22" width="3.5703125" style="1" customWidth="1"/>
    <col min="23" max="25" width="3" style="1" customWidth="1"/>
    <col min="26" max="26" width="3" style="6" customWidth="1"/>
    <col min="27" max="27" width="3" style="1" bestFit="1" customWidth="1"/>
    <col min="28" max="28" width="4.140625" style="1" bestFit="1" customWidth="1"/>
    <col min="29" max="29" width="3" style="1" bestFit="1" customWidth="1"/>
    <col min="30" max="30" width="3.140625" style="1" bestFit="1" customWidth="1"/>
    <col min="31" max="31" width="3" style="1" bestFit="1" customWidth="1"/>
    <col min="32" max="32" width="4" style="1" bestFit="1" customWidth="1"/>
    <col min="33" max="33" width="3" style="1" bestFit="1" customWidth="1"/>
    <col min="34" max="37" width="3.7109375" style="1" customWidth="1"/>
    <col min="38" max="39" width="5" style="1" customWidth="1"/>
    <col min="40" max="40" width="5" style="7" customWidth="1"/>
    <col min="41" max="42" width="4.42578125" style="1" customWidth="1"/>
    <col min="43" max="43" width="4.85546875" style="1" customWidth="1"/>
    <col min="44" max="44" width="7.28515625" style="1" bestFit="1" customWidth="1"/>
    <col min="45" max="45" width="4.42578125" style="1" bestFit="1" customWidth="1"/>
    <col min="46" max="46" width="3.7109375" style="1" bestFit="1" customWidth="1"/>
    <col min="47" max="47" width="3.7109375" style="1" customWidth="1"/>
    <col min="48" max="48" width="3" style="1" bestFit="1" customWidth="1"/>
    <col min="49" max="52" width="3.7109375" style="1" customWidth="1"/>
    <col min="53" max="53" width="5.140625" style="1" bestFit="1" customWidth="1"/>
    <col min="54" max="54" width="3" style="1" bestFit="1" customWidth="1"/>
    <col min="55" max="55" width="5.42578125" style="1" customWidth="1"/>
    <col min="56" max="56" width="3" style="1" bestFit="1" customWidth="1"/>
    <col min="57" max="57" width="5.140625" style="1" bestFit="1" customWidth="1"/>
    <col min="58" max="58" width="3" style="1" bestFit="1" customWidth="1"/>
    <col min="59" max="60" width="3.7109375" style="1" customWidth="1"/>
    <col min="61" max="61" width="6" style="1" customWidth="1"/>
    <col min="62" max="62" width="5.85546875" style="1" customWidth="1"/>
    <col min="63" max="64" width="4.5703125" style="1" customWidth="1"/>
    <col min="65" max="65" width="7" style="1" customWidth="1"/>
    <col min="66" max="66" width="8.85546875" style="1" customWidth="1"/>
    <col min="67" max="16384" width="9.140625" style="1"/>
  </cols>
  <sheetData>
    <row r="1" spans="1:66" ht="18.75" customHeight="1">
      <c r="A1" s="45" t="s">
        <v>123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</row>
    <row r="2" spans="1:66" ht="15.7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</row>
    <row r="3" spans="1:66" ht="15" customHeigh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</row>
    <row r="4" spans="1:66" ht="27" customHeight="1">
      <c r="A4" s="37" t="s">
        <v>37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</row>
    <row r="5" spans="1:66">
      <c r="A5" s="46" t="s">
        <v>119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3"/>
      <c r="AO5" s="4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</row>
    <row r="6" spans="1:66" ht="36" customHeight="1">
      <c r="A6" s="41" t="s">
        <v>0</v>
      </c>
      <c r="B6" s="41" t="s">
        <v>1</v>
      </c>
      <c r="C6" s="48" t="s">
        <v>28</v>
      </c>
      <c r="D6" s="42" t="s">
        <v>92</v>
      </c>
      <c r="E6" s="42"/>
      <c r="F6" s="42"/>
      <c r="G6" s="42"/>
      <c r="H6" s="42"/>
      <c r="I6" s="42"/>
      <c r="J6" s="42"/>
      <c r="K6" s="42"/>
      <c r="L6" s="52" t="s">
        <v>98</v>
      </c>
      <c r="M6" s="53"/>
      <c r="N6" s="53"/>
      <c r="O6" s="53"/>
      <c r="P6" s="53"/>
      <c r="Q6" s="54"/>
      <c r="R6" s="42" t="s">
        <v>103</v>
      </c>
      <c r="S6" s="42"/>
      <c r="T6" s="42" t="s">
        <v>107</v>
      </c>
      <c r="U6" s="42"/>
      <c r="V6" s="104" t="s">
        <v>106</v>
      </c>
      <c r="W6" s="105"/>
      <c r="X6" s="42" t="s">
        <v>105</v>
      </c>
      <c r="Y6" s="42"/>
      <c r="Z6" s="42" t="s">
        <v>6</v>
      </c>
      <c r="AA6" s="42"/>
      <c r="AB6" s="42" t="s">
        <v>13</v>
      </c>
      <c r="AC6" s="42"/>
      <c r="AD6" s="42" t="s">
        <v>14</v>
      </c>
      <c r="AE6" s="42"/>
      <c r="AF6" s="51" t="s">
        <v>4</v>
      </c>
      <c r="AG6" s="51"/>
      <c r="AH6" s="51"/>
      <c r="AI6" s="51"/>
      <c r="AJ6" s="51"/>
      <c r="AK6" s="51"/>
      <c r="AL6" s="42" t="s">
        <v>17</v>
      </c>
      <c r="AM6" s="42"/>
      <c r="AN6" s="42"/>
      <c r="AO6" s="42"/>
      <c r="AP6" s="42"/>
      <c r="AQ6" s="42" t="s">
        <v>21</v>
      </c>
      <c r="AR6" s="42"/>
      <c r="AS6" s="42"/>
      <c r="AT6" s="42"/>
      <c r="AU6" s="52" t="s">
        <v>44</v>
      </c>
      <c r="AV6" s="53"/>
      <c r="AW6" s="53"/>
      <c r="AX6" s="53"/>
      <c r="AY6" s="53"/>
      <c r="AZ6" s="54"/>
      <c r="BA6" s="42" t="s">
        <v>23</v>
      </c>
      <c r="BB6" s="42"/>
      <c r="BC6" s="42"/>
      <c r="BD6" s="42"/>
      <c r="BE6" s="42"/>
      <c r="BF6" s="42"/>
      <c r="BG6" s="42"/>
      <c r="BH6" s="42"/>
      <c r="BI6" s="42" t="s">
        <v>26</v>
      </c>
      <c r="BJ6" s="42"/>
      <c r="BK6" s="42" t="s">
        <v>27</v>
      </c>
      <c r="BL6" s="42"/>
      <c r="BM6" s="111" t="s">
        <v>116</v>
      </c>
      <c r="BN6" s="113" t="s">
        <v>117</v>
      </c>
    </row>
    <row r="7" spans="1:66" s="5" customFormat="1" ht="102" customHeight="1">
      <c r="A7" s="41"/>
      <c r="B7" s="41"/>
      <c r="C7" s="49"/>
      <c r="D7" s="91" t="s">
        <v>93</v>
      </c>
      <c r="E7" s="92"/>
      <c r="F7" s="91" t="s">
        <v>94</v>
      </c>
      <c r="G7" s="92"/>
      <c r="H7" s="91" t="s">
        <v>95</v>
      </c>
      <c r="I7" s="92"/>
      <c r="J7" s="43" t="s">
        <v>20</v>
      </c>
      <c r="K7" s="93" t="s">
        <v>3</v>
      </c>
      <c r="L7" s="43" t="s">
        <v>99</v>
      </c>
      <c r="M7" s="43"/>
      <c r="N7" s="43" t="s">
        <v>100</v>
      </c>
      <c r="O7" s="43"/>
      <c r="P7" s="43" t="s">
        <v>7</v>
      </c>
      <c r="Q7" s="93" t="s">
        <v>3</v>
      </c>
      <c r="R7" s="42"/>
      <c r="S7" s="42"/>
      <c r="T7" s="42"/>
      <c r="U7" s="42"/>
      <c r="V7" s="106"/>
      <c r="W7" s="107"/>
      <c r="X7" s="42"/>
      <c r="Y7" s="42"/>
      <c r="Z7" s="42"/>
      <c r="AA7" s="42"/>
      <c r="AB7" s="42"/>
      <c r="AC7" s="42"/>
      <c r="AD7" s="42"/>
      <c r="AE7" s="42"/>
      <c r="AF7" s="43" t="s">
        <v>15</v>
      </c>
      <c r="AG7" s="43"/>
      <c r="AH7" s="43" t="s">
        <v>16</v>
      </c>
      <c r="AI7" s="43"/>
      <c r="AJ7" s="43" t="s">
        <v>7</v>
      </c>
      <c r="AK7" s="93" t="s">
        <v>3</v>
      </c>
      <c r="AL7" s="34" t="s">
        <v>89</v>
      </c>
      <c r="AM7" s="94" t="s">
        <v>18</v>
      </c>
      <c r="AN7" s="94" t="s">
        <v>19</v>
      </c>
      <c r="AO7" s="43" t="s">
        <v>20</v>
      </c>
      <c r="AP7" s="93" t="s">
        <v>3</v>
      </c>
      <c r="AQ7" s="94" t="s">
        <v>58</v>
      </c>
      <c r="AR7" s="94" t="s">
        <v>22</v>
      </c>
      <c r="AS7" s="43" t="s">
        <v>20</v>
      </c>
      <c r="AT7" s="93" t="s">
        <v>3</v>
      </c>
      <c r="AU7" s="95" t="s">
        <v>45</v>
      </c>
      <c r="AV7" s="96"/>
      <c r="AW7" s="95" t="s">
        <v>46</v>
      </c>
      <c r="AX7" s="96"/>
      <c r="AY7" s="43" t="s">
        <v>20</v>
      </c>
      <c r="AZ7" s="93" t="s">
        <v>3</v>
      </c>
      <c r="BA7" s="116" t="s">
        <v>24</v>
      </c>
      <c r="BB7" s="116"/>
      <c r="BC7" s="116" t="s">
        <v>8</v>
      </c>
      <c r="BD7" s="116"/>
      <c r="BE7" s="116" t="s">
        <v>25</v>
      </c>
      <c r="BF7" s="116"/>
      <c r="BG7" s="43" t="s">
        <v>20</v>
      </c>
      <c r="BH7" s="93" t="s">
        <v>3</v>
      </c>
      <c r="BI7" s="42"/>
      <c r="BJ7" s="42"/>
      <c r="BK7" s="42"/>
      <c r="BL7" s="42"/>
      <c r="BM7" s="111"/>
      <c r="BN7" s="113"/>
    </row>
    <row r="8" spans="1:66" ht="45">
      <c r="A8" s="41"/>
      <c r="B8" s="41"/>
      <c r="C8" s="50"/>
      <c r="D8" s="97" t="s">
        <v>2</v>
      </c>
      <c r="E8" s="98" t="s">
        <v>3</v>
      </c>
      <c r="F8" s="99" t="s">
        <v>2</v>
      </c>
      <c r="G8" s="98" t="s">
        <v>3</v>
      </c>
      <c r="H8" s="99" t="s">
        <v>2</v>
      </c>
      <c r="I8" s="98" t="s">
        <v>3</v>
      </c>
      <c r="J8" s="43"/>
      <c r="K8" s="93"/>
      <c r="L8" s="34" t="s">
        <v>11</v>
      </c>
      <c r="M8" s="100" t="s">
        <v>12</v>
      </c>
      <c r="N8" s="34" t="s">
        <v>2</v>
      </c>
      <c r="O8" s="100" t="s">
        <v>3</v>
      </c>
      <c r="P8" s="43"/>
      <c r="Q8" s="93"/>
      <c r="R8" s="10" t="s">
        <v>2</v>
      </c>
      <c r="S8" s="21" t="s">
        <v>3</v>
      </c>
      <c r="T8" s="10" t="s">
        <v>2</v>
      </c>
      <c r="U8" s="21" t="s">
        <v>3</v>
      </c>
      <c r="V8" s="10" t="s">
        <v>2</v>
      </c>
      <c r="W8" s="21" t="s">
        <v>3</v>
      </c>
      <c r="X8" s="10" t="s">
        <v>2</v>
      </c>
      <c r="Y8" s="21" t="s">
        <v>3</v>
      </c>
      <c r="Z8" s="99" t="s">
        <v>2</v>
      </c>
      <c r="AA8" s="101" t="s">
        <v>3</v>
      </c>
      <c r="AB8" s="99" t="s">
        <v>2</v>
      </c>
      <c r="AC8" s="101" t="s">
        <v>3</v>
      </c>
      <c r="AD8" s="99" t="s">
        <v>2</v>
      </c>
      <c r="AE8" s="101" t="s">
        <v>3</v>
      </c>
      <c r="AF8" s="34" t="s">
        <v>11</v>
      </c>
      <c r="AG8" s="102" t="s">
        <v>12</v>
      </c>
      <c r="AH8" s="34" t="s">
        <v>2</v>
      </c>
      <c r="AI8" s="102" t="s">
        <v>3</v>
      </c>
      <c r="AJ8" s="43"/>
      <c r="AK8" s="93"/>
      <c r="AL8" s="34" t="s">
        <v>11</v>
      </c>
      <c r="AM8" s="34" t="s">
        <v>11</v>
      </c>
      <c r="AN8" s="34" t="s">
        <v>11</v>
      </c>
      <c r="AO8" s="43"/>
      <c r="AP8" s="93"/>
      <c r="AQ8" s="34" t="s">
        <v>11</v>
      </c>
      <c r="AR8" s="34" t="s">
        <v>11</v>
      </c>
      <c r="AS8" s="43"/>
      <c r="AT8" s="93"/>
      <c r="AU8" s="99" t="s">
        <v>2</v>
      </c>
      <c r="AV8" s="103" t="s">
        <v>3</v>
      </c>
      <c r="AW8" s="99" t="s">
        <v>2</v>
      </c>
      <c r="AX8" s="103" t="s">
        <v>3</v>
      </c>
      <c r="AY8" s="43"/>
      <c r="AZ8" s="93"/>
      <c r="BA8" s="99" t="s">
        <v>2</v>
      </c>
      <c r="BB8" s="103" t="s">
        <v>3</v>
      </c>
      <c r="BC8" s="99" t="s">
        <v>2</v>
      </c>
      <c r="BD8" s="103" t="s">
        <v>3</v>
      </c>
      <c r="BE8" s="99" t="s">
        <v>2</v>
      </c>
      <c r="BF8" s="103" t="s">
        <v>3</v>
      </c>
      <c r="BG8" s="43"/>
      <c r="BH8" s="93"/>
      <c r="BI8" s="99" t="s">
        <v>2</v>
      </c>
      <c r="BJ8" s="101" t="s">
        <v>3</v>
      </c>
      <c r="BK8" s="99" t="s">
        <v>2</v>
      </c>
      <c r="BL8" s="101" t="s">
        <v>3</v>
      </c>
      <c r="BM8" s="111"/>
      <c r="BN8" s="113"/>
    </row>
    <row r="9" spans="1:66" s="13" customFormat="1" ht="27.75" customHeight="1">
      <c r="A9" s="11">
        <v>1</v>
      </c>
      <c r="B9" s="12" t="s">
        <v>9</v>
      </c>
      <c r="C9" s="12" t="s">
        <v>55</v>
      </c>
      <c r="D9" s="61">
        <v>33.04</v>
      </c>
      <c r="E9" s="70">
        <v>1</v>
      </c>
      <c r="F9" s="66">
        <v>0.12430555555555556</v>
      </c>
      <c r="G9" s="70">
        <v>1</v>
      </c>
      <c r="H9" s="66">
        <v>0.17916666666666667</v>
      </c>
      <c r="I9" s="70">
        <v>1</v>
      </c>
      <c r="J9" s="22">
        <f>E9+G9+I9</f>
        <v>3</v>
      </c>
      <c r="K9" s="78">
        <v>1</v>
      </c>
      <c r="L9" s="22">
        <v>104</v>
      </c>
      <c r="M9" s="80">
        <v>1</v>
      </c>
      <c r="N9" s="22">
        <v>156</v>
      </c>
      <c r="O9" s="80">
        <v>1</v>
      </c>
      <c r="P9" s="22">
        <f>M9+O9</f>
        <v>2</v>
      </c>
      <c r="Q9" s="78">
        <v>1</v>
      </c>
      <c r="R9" s="66">
        <v>0.44097222222222227</v>
      </c>
      <c r="S9" s="78">
        <v>2</v>
      </c>
      <c r="T9" s="22">
        <v>28</v>
      </c>
      <c r="U9" s="78">
        <v>2</v>
      </c>
      <c r="V9" s="66">
        <v>8.7500000000000008E-2</v>
      </c>
      <c r="W9" s="78">
        <v>1</v>
      </c>
      <c r="X9" s="22">
        <v>72</v>
      </c>
      <c r="Y9" s="78">
        <v>2</v>
      </c>
      <c r="Z9" s="81" t="s">
        <v>66</v>
      </c>
      <c r="AA9" s="79">
        <v>2</v>
      </c>
      <c r="AB9" s="14">
        <v>132</v>
      </c>
      <c r="AC9" s="79">
        <v>1</v>
      </c>
      <c r="AD9" s="14">
        <v>49</v>
      </c>
      <c r="AE9" s="79">
        <v>2</v>
      </c>
      <c r="AF9" s="81" t="s">
        <v>70</v>
      </c>
      <c r="AG9" s="73">
        <v>2</v>
      </c>
      <c r="AH9" s="82">
        <v>1.4583333333333332E-2</v>
      </c>
      <c r="AI9" s="73">
        <v>1</v>
      </c>
      <c r="AJ9" s="14">
        <v>3</v>
      </c>
      <c r="AK9" s="79">
        <v>2</v>
      </c>
      <c r="AL9" s="14">
        <v>522</v>
      </c>
      <c r="AM9" s="84">
        <v>523</v>
      </c>
      <c r="AN9" s="85">
        <v>402</v>
      </c>
      <c r="AO9" s="14">
        <v>1447</v>
      </c>
      <c r="AP9" s="79">
        <v>1</v>
      </c>
      <c r="AQ9" s="14">
        <v>221</v>
      </c>
      <c r="AR9" s="14">
        <v>473</v>
      </c>
      <c r="AS9" s="14">
        <f>AQ9+AR9</f>
        <v>694</v>
      </c>
      <c r="AT9" s="79">
        <v>1</v>
      </c>
      <c r="AU9" s="14">
        <v>117</v>
      </c>
      <c r="AV9" s="73">
        <v>2</v>
      </c>
      <c r="AW9" s="14">
        <v>144</v>
      </c>
      <c r="AX9" s="73">
        <v>2</v>
      </c>
      <c r="AY9" s="14">
        <v>4</v>
      </c>
      <c r="AZ9" s="79">
        <v>2</v>
      </c>
      <c r="BA9" s="14">
        <v>398</v>
      </c>
      <c r="BB9" s="73">
        <v>1</v>
      </c>
      <c r="BC9" s="14">
        <v>253</v>
      </c>
      <c r="BD9" s="73">
        <v>1</v>
      </c>
      <c r="BE9" s="14">
        <v>223</v>
      </c>
      <c r="BF9" s="73">
        <v>1</v>
      </c>
      <c r="BG9" s="14">
        <v>3</v>
      </c>
      <c r="BH9" s="79">
        <v>1</v>
      </c>
      <c r="BI9" s="63">
        <v>64</v>
      </c>
      <c r="BJ9" s="79">
        <v>1</v>
      </c>
      <c r="BK9" s="14">
        <v>207</v>
      </c>
      <c r="BL9" s="79">
        <v>1</v>
      </c>
      <c r="BM9" s="112">
        <f>BL9+BJ9+BH9+AZ9+AT9+AP9+AK9+AE9+AC9+AA9+Y9+W9+U9+S9+Q9+K9</f>
        <v>23</v>
      </c>
      <c r="BN9" s="114">
        <v>1</v>
      </c>
    </row>
    <row r="10" spans="1:66" s="13" customFormat="1" ht="27.75" customHeight="1">
      <c r="A10" s="11">
        <v>2</v>
      </c>
      <c r="B10" s="12" t="s">
        <v>10</v>
      </c>
      <c r="C10" s="12" t="s">
        <v>55</v>
      </c>
      <c r="D10" s="61">
        <v>54.39</v>
      </c>
      <c r="E10" s="70">
        <v>2</v>
      </c>
      <c r="F10" s="66">
        <v>0.21319444444444444</v>
      </c>
      <c r="G10" s="70">
        <v>2</v>
      </c>
      <c r="H10" s="66">
        <v>0.28472222222222221</v>
      </c>
      <c r="I10" s="70">
        <v>3</v>
      </c>
      <c r="J10" s="22">
        <f>E10+G10+I10</f>
        <v>7</v>
      </c>
      <c r="K10" s="78">
        <v>2</v>
      </c>
      <c r="L10" s="22">
        <v>78</v>
      </c>
      <c r="M10" s="80">
        <v>2</v>
      </c>
      <c r="N10" s="22">
        <v>202</v>
      </c>
      <c r="O10" s="80">
        <v>3</v>
      </c>
      <c r="P10" s="22">
        <f>M10+O10</f>
        <v>5</v>
      </c>
      <c r="Q10" s="78">
        <v>3</v>
      </c>
      <c r="R10" s="66">
        <v>0.42152777777777778</v>
      </c>
      <c r="S10" s="78">
        <v>1</v>
      </c>
      <c r="T10" s="22">
        <v>30</v>
      </c>
      <c r="U10" s="78">
        <v>1</v>
      </c>
      <c r="V10" s="66">
        <v>0.11666666666666665</v>
      </c>
      <c r="W10" s="78">
        <v>2</v>
      </c>
      <c r="X10" s="22">
        <v>77</v>
      </c>
      <c r="Y10" s="78">
        <v>1</v>
      </c>
      <c r="Z10" s="81" t="s">
        <v>64</v>
      </c>
      <c r="AA10" s="79">
        <v>1</v>
      </c>
      <c r="AB10" s="14">
        <v>93</v>
      </c>
      <c r="AC10" s="79">
        <v>3</v>
      </c>
      <c r="AD10" s="14">
        <v>63</v>
      </c>
      <c r="AE10" s="79">
        <v>1</v>
      </c>
      <c r="AF10" s="81" t="s">
        <v>76</v>
      </c>
      <c r="AG10" s="73">
        <v>1</v>
      </c>
      <c r="AH10" s="82">
        <v>3.6111111111111115E-2</v>
      </c>
      <c r="AI10" s="73">
        <v>2</v>
      </c>
      <c r="AJ10" s="14">
        <v>3</v>
      </c>
      <c r="AK10" s="79">
        <v>1</v>
      </c>
      <c r="AL10" s="14">
        <v>396</v>
      </c>
      <c r="AM10" s="84">
        <v>424</v>
      </c>
      <c r="AN10" s="85">
        <v>369</v>
      </c>
      <c r="AO10" s="14">
        <v>1189</v>
      </c>
      <c r="AP10" s="79">
        <v>2</v>
      </c>
      <c r="AQ10" s="14">
        <v>197</v>
      </c>
      <c r="AR10" s="14">
        <v>384</v>
      </c>
      <c r="AS10" s="14">
        <f>AQ10+AR10</f>
        <v>581</v>
      </c>
      <c r="AT10" s="79">
        <v>2</v>
      </c>
      <c r="AU10" s="14">
        <v>111</v>
      </c>
      <c r="AV10" s="73">
        <v>1</v>
      </c>
      <c r="AW10" s="14">
        <v>160</v>
      </c>
      <c r="AX10" s="73">
        <v>1</v>
      </c>
      <c r="AY10" s="14">
        <v>2</v>
      </c>
      <c r="AZ10" s="79">
        <v>1</v>
      </c>
      <c r="BA10" s="14">
        <v>517</v>
      </c>
      <c r="BB10" s="73">
        <v>3</v>
      </c>
      <c r="BC10" s="14">
        <v>263</v>
      </c>
      <c r="BD10" s="73">
        <v>2</v>
      </c>
      <c r="BE10" s="14">
        <v>213</v>
      </c>
      <c r="BF10" s="73">
        <v>2</v>
      </c>
      <c r="BG10" s="14">
        <v>7</v>
      </c>
      <c r="BH10" s="79">
        <v>2</v>
      </c>
      <c r="BI10" s="63" t="s">
        <v>77</v>
      </c>
      <c r="BJ10" s="79">
        <v>2</v>
      </c>
      <c r="BK10" s="14">
        <v>203</v>
      </c>
      <c r="BL10" s="79">
        <v>2</v>
      </c>
      <c r="BM10" s="112">
        <f>BL10+BJ10+BH10+AZ10+AT10+AP10+AK10+AE10+AC10+AA10+Y10+W10+U10+S10+Q10+K10</f>
        <v>27</v>
      </c>
      <c r="BN10" s="114">
        <v>2</v>
      </c>
    </row>
    <row r="11" spans="1:66" s="13" customFormat="1" ht="27.75" customHeight="1">
      <c r="A11" s="11">
        <v>3</v>
      </c>
      <c r="B11" s="12" t="s">
        <v>56</v>
      </c>
      <c r="C11" s="12" t="s">
        <v>57</v>
      </c>
      <c r="D11" s="61">
        <v>59.1</v>
      </c>
      <c r="E11" s="70">
        <v>3</v>
      </c>
      <c r="F11" s="66">
        <v>0.23750000000000002</v>
      </c>
      <c r="G11" s="70">
        <v>3</v>
      </c>
      <c r="H11" s="66">
        <v>0.25138888888888888</v>
      </c>
      <c r="I11" s="70">
        <v>2</v>
      </c>
      <c r="J11" s="22">
        <f>E11+G11+I11</f>
        <v>8</v>
      </c>
      <c r="K11" s="78">
        <v>3</v>
      </c>
      <c r="L11" s="22">
        <v>73</v>
      </c>
      <c r="M11" s="80">
        <v>3</v>
      </c>
      <c r="N11" s="22">
        <v>198</v>
      </c>
      <c r="O11" s="80">
        <v>2</v>
      </c>
      <c r="P11" s="22">
        <f>M11+O11</f>
        <v>5</v>
      </c>
      <c r="Q11" s="78">
        <v>2</v>
      </c>
      <c r="R11" s="66">
        <v>0.74444444444444446</v>
      </c>
      <c r="S11" s="78">
        <v>3</v>
      </c>
      <c r="T11" s="22">
        <v>25</v>
      </c>
      <c r="U11" s="78">
        <v>3</v>
      </c>
      <c r="V11" s="66">
        <v>0.18680555555555556</v>
      </c>
      <c r="W11" s="78">
        <v>3</v>
      </c>
      <c r="X11" s="22">
        <v>48</v>
      </c>
      <c r="Y11" s="78">
        <v>3</v>
      </c>
      <c r="Z11" s="81" t="s">
        <v>65</v>
      </c>
      <c r="AA11" s="79">
        <v>3</v>
      </c>
      <c r="AB11" s="14">
        <v>108</v>
      </c>
      <c r="AC11" s="79">
        <v>2</v>
      </c>
      <c r="AD11" s="14">
        <v>38</v>
      </c>
      <c r="AE11" s="79">
        <v>3</v>
      </c>
      <c r="AF11" s="81" t="s">
        <v>73</v>
      </c>
      <c r="AG11" s="73">
        <v>3</v>
      </c>
      <c r="AH11" s="82">
        <v>4.027777777777778E-2</v>
      </c>
      <c r="AI11" s="73">
        <v>3</v>
      </c>
      <c r="AJ11" s="14">
        <v>6</v>
      </c>
      <c r="AK11" s="79">
        <v>3</v>
      </c>
      <c r="AL11" s="14">
        <v>322</v>
      </c>
      <c r="AM11" s="84">
        <v>186</v>
      </c>
      <c r="AN11" s="85">
        <v>273</v>
      </c>
      <c r="AO11" s="14">
        <v>781</v>
      </c>
      <c r="AP11" s="79">
        <v>3</v>
      </c>
      <c r="AQ11" s="14">
        <v>105</v>
      </c>
      <c r="AR11" s="14">
        <v>306</v>
      </c>
      <c r="AS11" s="14">
        <f>AQ11+AR11</f>
        <v>411</v>
      </c>
      <c r="AT11" s="79">
        <v>3</v>
      </c>
      <c r="AU11" s="14">
        <v>31</v>
      </c>
      <c r="AV11" s="73">
        <v>3</v>
      </c>
      <c r="AW11" s="14">
        <v>104</v>
      </c>
      <c r="AX11" s="73">
        <v>3</v>
      </c>
      <c r="AY11" s="14">
        <v>6</v>
      </c>
      <c r="AZ11" s="79">
        <v>3</v>
      </c>
      <c r="BA11" s="14">
        <v>509</v>
      </c>
      <c r="BB11" s="73">
        <v>2</v>
      </c>
      <c r="BC11" s="14">
        <v>384</v>
      </c>
      <c r="BD11" s="73">
        <v>3</v>
      </c>
      <c r="BE11" s="14">
        <v>145</v>
      </c>
      <c r="BF11" s="73">
        <v>3</v>
      </c>
      <c r="BG11" s="14">
        <v>8</v>
      </c>
      <c r="BH11" s="79">
        <v>3</v>
      </c>
      <c r="BI11" s="63" t="s">
        <v>78</v>
      </c>
      <c r="BJ11" s="79">
        <v>3</v>
      </c>
      <c r="BK11" s="14">
        <v>132</v>
      </c>
      <c r="BL11" s="79">
        <v>3</v>
      </c>
      <c r="BM11" s="112">
        <f>BL11+BJ11+BH11+AZ11+AT11+AP11+AK11+AE11+AC11+AA11+Y11+W11+U11+S11+Q11+K11</f>
        <v>46</v>
      </c>
      <c r="BN11" s="114">
        <v>3</v>
      </c>
    </row>
    <row r="13" spans="1:66">
      <c r="A13" s="44" t="s">
        <v>39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</row>
    <row r="14" spans="1:66" ht="26.25" customHeight="1">
      <c r="A14" s="44" t="s">
        <v>38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</row>
  </sheetData>
  <sortState ref="B9:BN11">
    <sortCondition ref="BN9:BN11"/>
  </sortState>
  <mergeCells count="53">
    <mergeCell ref="BN6:BN8"/>
    <mergeCell ref="A1:BN3"/>
    <mergeCell ref="V6:W7"/>
    <mergeCell ref="X6:Y7"/>
    <mergeCell ref="T6:U7"/>
    <mergeCell ref="BM6:BM8"/>
    <mergeCell ref="L7:M7"/>
    <mergeCell ref="N7:O7"/>
    <mergeCell ref="P7:P8"/>
    <mergeCell ref="Q7:Q8"/>
    <mergeCell ref="R6:S7"/>
    <mergeCell ref="AW7:AX7"/>
    <mergeCell ref="AY7:AY8"/>
    <mergeCell ref="AZ7:AZ8"/>
    <mergeCell ref="BI6:BJ7"/>
    <mergeCell ref="D7:E7"/>
    <mergeCell ref="F7:G7"/>
    <mergeCell ref="H7:I7"/>
    <mergeCell ref="J7:J8"/>
    <mergeCell ref="K7:K8"/>
    <mergeCell ref="D6:K6"/>
    <mergeCell ref="L6:Q6"/>
    <mergeCell ref="AH7:AI7"/>
    <mergeCell ref="AJ7:AJ8"/>
    <mergeCell ref="AK7:AK8"/>
    <mergeCell ref="A13:BL13"/>
    <mergeCell ref="A4:BL4"/>
    <mergeCell ref="A5:AA5"/>
    <mergeCell ref="AP5:BL5"/>
    <mergeCell ref="A6:A8"/>
    <mergeCell ref="B6:B8"/>
    <mergeCell ref="C6:C8"/>
    <mergeCell ref="Z6:AA7"/>
    <mergeCell ref="AB6:AC7"/>
    <mergeCell ref="AD6:AE7"/>
    <mergeCell ref="AU6:AZ6"/>
    <mergeCell ref="AU7:AV7"/>
    <mergeCell ref="A14:BL14"/>
    <mergeCell ref="BE7:BF7"/>
    <mergeCell ref="BC7:BD7"/>
    <mergeCell ref="BA7:BB7"/>
    <mergeCell ref="AO7:AO8"/>
    <mergeCell ref="AP7:AP8"/>
    <mergeCell ref="AS7:AS8"/>
    <mergeCell ref="AT7:AT8"/>
    <mergeCell ref="BG7:BG8"/>
    <mergeCell ref="BH7:BH8"/>
    <mergeCell ref="BK6:BL7"/>
    <mergeCell ref="AF6:AK6"/>
    <mergeCell ref="AL6:AP6"/>
    <mergeCell ref="AQ6:AT6"/>
    <mergeCell ref="BA6:BH6"/>
    <mergeCell ref="AF7:AG7"/>
  </mergeCells>
  <pageMargins left="0.11811023622047245" right="0.11811023622047245" top="0.43307086614173229" bottom="0.27559055118110237" header="0.31496062992125984" footer="0.31496062992125984"/>
  <pageSetup paperSize="9" scale="52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группа</vt:lpstr>
      <vt:lpstr>2 группа</vt:lpstr>
      <vt:lpstr>3 группа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2012-04-08T15:41:28Z</cp:lastPrinted>
  <dcterms:created xsi:type="dcterms:W3CDTF">2006-09-28T05:33:49Z</dcterms:created>
  <dcterms:modified xsi:type="dcterms:W3CDTF">2019-05-07T18:25:53Z</dcterms:modified>
</cp:coreProperties>
</file>